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92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ale18\Desktop\дл рассылки\"/>
    </mc:Choice>
  </mc:AlternateContent>
  <xr:revisionPtr revIDLastSave="0" documentId="13_ncr:1_{E9E47968-CA8E-4820-B9EE-5F8C760255E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TDSheet" sheetId="1" r:id="rId1"/>
  </sheets>
  <calcPr calcId="191029"/>
</workbook>
</file>

<file path=xl/calcChain.xml><?xml version="1.0" encoding="utf-8"?>
<calcChain xmlns="http://schemas.openxmlformats.org/spreadsheetml/2006/main">
  <c r="V21" i="1" l="1"/>
  <c r="U21" i="1"/>
  <c r="V20" i="1"/>
  <c r="U20" i="1"/>
  <c r="V19" i="1"/>
  <c r="U19" i="1"/>
  <c r="V18" i="1"/>
  <c r="U18" i="1"/>
  <c r="V17" i="1"/>
  <c r="U17" i="1"/>
  <c r="V16" i="1"/>
  <c r="U16" i="1"/>
  <c r="U15" i="1"/>
  <c r="U14" i="1"/>
  <c r="V13" i="1"/>
  <c r="U13" i="1"/>
  <c r="V12" i="1"/>
  <c r="U12" i="1"/>
  <c r="V11" i="1"/>
  <c r="U11" i="1"/>
  <c r="V10" i="1"/>
  <c r="U10" i="1"/>
  <c r="V9" i="1"/>
  <c r="V8" i="1"/>
  <c r="U8" i="1"/>
  <c r="A5" i="1"/>
  <c r="A4" i="1"/>
</calcChain>
</file>

<file path=xl/sharedStrings.xml><?xml version="1.0" encoding="utf-8"?>
<sst xmlns="http://schemas.openxmlformats.org/spreadsheetml/2006/main" count="244" uniqueCount="158">
  <si>
    <t>ИНФРА-М Научно-издательский Центр</t>
  </si>
  <si>
    <t>Данный прайс-лист не является публичной офертой</t>
  </si>
  <si>
    <t>127214, Москва г, Полярная ул, дом № 31 В, строение 1 эт.3 пом.I.к.9Б</t>
  </si>
  <si>
    <t>Издательство оставляет за собой право на изменение ассортимента и цен на издания.
Информацию о наличии товара и актуальные цены уточняйте у вашего курирующего менеджера 
или напишите нам на электронную почту books@infra-m.ru</t>
  </si>
  <si>
    <t>тел/факс: +7 (495) 280-15-96</t>
  </si>
  <si>
    <t>Заказ</t>
  </si>
  <si>
    <t>Код</t>
  </si>
  <si>
    <t>Цена опт.</t>
  </si>
  <si>
    <t>Наименование товара</t>
  </si>
  <si>
    <t>Основное заглавие</t>
  </si>
  <si>
    <t>Авторы</t>
  </si>
  <si>
    <t>Оформление</t>
  </si>
  <si>
    <t>Издательство</t>
  </si>
  <si>
    <t>Серия</t>
  </si>
  <si>
    <t>Ст-т</t>
  </si>
  <si>
    <t>Стр.</t>
  </si>
  <si>
    <t>Год</t>
  </si>
  <si>
    <t>ISBN</t>
  </si>
  <si>
    <t>Раздел</t>
  </si>
  <si>
    <t>Подраздел</t>
  </si>
  <si>
    <t>Вид издания</t>
  </si>
  <si>
    <t>Уровень образования</t>
  </si>
  <si>
    <t>ОКСО</t>
  </si>
  <si>
    <t>Гриф МО</t>
  </si>
  <si>
    <t>Доп. мат. на znanium.com</t>
  </si>
  <si>
    <t>Обложка</t>
  </si>
  <si>
    <t>ЭБС Znanium.com</t>
  </si>
  <si>
    <t>Аффилиация автора</t>
  </si>
  <si>
    <t>Новинка месяца</t>
  </si>
  <si>
    <t>ПООП</t>
  </si>
  <si>
    <t>К</t>
  </si>
  <si>
    <t>Ш</t>
  </si>
  <si>
    <t>785363.02.01</t>
  </si>
  <si>
    <t>Аналитико-синтетическая переработка информ.: теор. основы..: Уч.пос. / О.Л.Лаврик-М.:НИЦ ИНФРА-М,2024-210 с.(ВО)(п)</t>
  </si>
  <si>
    <t>АНАЛИТИКО-СИНТЕТИЧЕСКАЯ ПЕРЕРАБОТКА ИНФОРМАЦИИ: ТЕОРЕТИЧЕСКИЕ ОСНОВЫ, АННОТИРОВАНИЕ, РЕФЕРИРОВАНИЕ, КОНСПЕКТИРОВАНИЕ И ПОДГОТОВКА ДАЙДЖЕСТОВ И ОБЗОРОВ</t>
  </si>
  <si>
    <t>Лаврик О.Л.</t>
  </si>
  <si>
    <t>Переплет 7БЦ/Без шитья</t>
  </si>
  <si>
    <t>НИЦ ИНФРА-М</t>
  </si>
  <si>
    <t>Высшее образование</t>
  </si>
  <si>
    <t>978-5-16-017864-6</t>
  </si>
  <si>
    <t>ОБЩЕСТВЕННЫЕ НАУКИ.  ЭКОНОМИКА. ПРАВО</t>
  </si>
  <si>
    <t>Культура. Средства массовой информации</t>
  </si>
  <si>
    <t>Учебное пособие</t>
  </si>
  <si>
    <t>Профессиональное образование / ВО - Бакалавриат</t>
  </si>
  <si>
    <t>51.03.06</t>
  </si>
  <si>
    <t>Новосибирский государственный педагогический университет</t>
  </si>
  <si>
    <t>0123</t>
  </si>
  <si>
    <t>336600.02.01</t>
  </si>
  <si>
    <t>Библиометрические индикаторы: Практикум / В.В. Писляков - М.: НФПК:  НИЦ ИНФРА-М, 2015. - 60 с.</t>
  </si>
  <si>
    <t>БИБЛИОМЕТРИЧЕСКИЕ ИНДИКАТОРЫ</t>
  </si>
  <si>
    <t>Писляков В.В., Барышникова М.Ю., Арефьев П.Г.</t>
  </si>
  <si>
    <t>Национальный Фонд подготовки кадров</t>
  </si>
  <si>
    <t>Результаты научной деятельности: Политика. Оценка. Внедрение</t>
  </si>
  <si>
    <t>978-5-16-010696-0</t>
  </si>
  <si>
    <t>Практикум</t>
  </si>
  <si>
    <t>Дополнительное образование / Дополнительное профессиональное образование</t>
  </si>
  <si>
    <t>01.06.01, 02.06.01, 03.06.01, 04.06.01, 05.06.01, 06.06.01, 07.06.01, 08.06.01, 09.06.01, 10.06.01, 11.06.01, 12.06.01, 13.06.01, 14.06.01, 15.06.01, 16.06.01, 17.06.01, 18.06.01, 19.06.01, 20.06.01, 21.06.01, 21.06.02, 22.06.01, 23.06.01, 24.06.01, 25.06.01, 26.06.01, 27.06.01, 28.06.01, 29.06.01, 30.06.01, 31.06.01, 32.06.01, 33.06.01, 35.06.01, 35.06.02, 35.06.03, 35.06.04, 36.06.01, 37.06.01, 38.06.01, 39.06.01, 40.06.01, 41.06.01, 42.06.01, 44.06.01, 45.06.01, 46.06.01, 47.06.01, 48.06.01, 49.06.01, 50.06.01, 51.06.01, 02.07.01, 04.07.01, 06.07.01, 07.07.01, 30.07.01, 31.07.01, 32.07.01, 33.07.01, 38.07.02, 39.07.01, 41.07.01, 44.07.01, 44.07.02, 45.07.01, 47.07.01, 49.07.01, 50.07.01, 31.08.01, 31.08.02, 31.08.03, 31.08.04, 31.08.05, 31.08.06, 31.08.07, 31.08.08, 31.08.09, 31.08.10, 31.08.11, 31.08.12, 31.08.13, 31.08.14, 31.08.15, 31.08.16, 31.08.17, 31.08.18, 31.08.19, 31.08.20, 31.08.21, 31.08.22, 31.08.23, 31.08.24, 31.08.25, 31.08.26, 31.08.27, 31.08.28, 31.08.29, 31.08.30, 31.08.31, 31.08.32, 31.08.33, 31.08.34, 31.08.35, 31.08.36, 31.08.37, 31.08.38, 31.08.39, 31.08.40, 31.08.41, 31.08.42, 31.08.43, 31.08.44, 31.08.45, 31.08.46, 31.08.47, 31.08.48, 31.08.49, 31.08.50, 31.08.51, 31.08.52, 31.08.53, 31.08.54, 31.08.55, 31.08.56, 31.08.57, 31.08.58, 31.08.59, 31.08.60, 31.08.61, 31.08.62, 31.08.63, 31.08.64, 31.08.65, 31.08.66, 31.08.67, 31.08.68, 31.08.69, 31.08.70, 31.08.71, 31.08.72, 31.08.73, 31.08.74, 31.08.75, 31.08.76, 31.08.77, 32.08.01, 32.08.02, 32.08.03, 32.08.04, 32.08.05, 32.08.06, 32.08.07, 32.08.08, 32.08.09, 32.08.10, 32.08.11, 32.08.12, 32.08.13, 32.08.14, 33.08.01, 33.08.02, 33.08.03, 07.09.01, 07.09.02, 07.09.03, 07.09.04, 52.09.01, 52.09.02, 52.09.03, 52.09.04, 52.09.05, 52.09.06, 52.09.07, 52.09.08, 53.09.01, 53.09.02, 53.09.03, 53.09.04, 53.09.05, 54.09.01, 54.09.02, 54.09.03, 54.09.04, 54.09.05, 54.09.06, 54.09.07, 55.09.01, 55.09.02, 55.09.03</t>
  </si>
  <si>
    <t>Национальный исследовательский университет "Высшая школа экономики"</t>
  </si>
  <si>
    <t>0114</t>
  </si>
  <si>
    <t>289700.13.01</t>
  </si>
  <si>
    <t>Библиотековедение. История библиотек..: Уч.пос. / Л.И.Алешин-М.:Форум, НИЦ ИНФРА-М,2024.-239с(ВО)(О)</t>
  </si>
  <si>
    <t>БИБЛИОТЕКОВЕДЕНИЕ. ИСТОРИЯ БИБЛИОТЕК И ИХ СОВРЕМЕННОЕ СОСТОЯНИЕ</t>
  </si>
  <si>
    <t>Алешин Л. И.</t>
  </si>
  <si>
    <t>Обложка. КБС</t>
  </si>
  <si>
    <t>Форум</t>
  </si>
  <si>
    <t>978-5-00091-785-5</t>
  </si>
  <si>
    <t>Профессиональное образование</t>
  </si>
  <si>
    <t>Рекомендовано в качестве учебного пособия для студентов высших учебных заведений, обучающихся по направлению подготовки 51.03.06 «Библиотечно-информационная деятельность» (квалификация (степень) «бакалавр»)</t>
  </si>
  <si>
    <t>Московский государственный институт культуры</t>
  </si>
  <si>
    <t>0115</t>
  </si>
  <si>
    <t>452200.13.01</t>
  </si>
  <si>
    <t>Библиотечный фонд: Сл.-справ. / Под ред. Столярова Ю.Н.-М.:НИЦ ИНФРА-М,2024.-160 с.(П)</t>
  </si>
  <si>
    <t>БИБЛИОТЕЧНЫЙ ФОНД</t>
  </si>
  <si>
    <t>Ратникова Е.И., Стародубова Н.З., Толчинская Л.М. и др.</t>
  </si>
  <si>
    <t>Библиотека малых словарей "Инфра-М"</t>
  </si>
  <si>
    <t>978-5-16-011455-2</t>
  </si>
  <si>
    <t>Словарь-справочник</t>
  </si>
  <si>
    <t>51.04.06, 51.03.06</t>
  </si>
  <si>
    <t>Российская государственная библиотека</t>
  </si>
  <si>
    <t>0116</t>
  </si>
  <si>
    <t>752925.04.01</t>
  </si>
  <si>
    <t>Кейсбук библ. проектов начала тысячелетия: Прак. пос. / Под ред. Жадёнова О.М.-М.:НИЦ ИНФРА-М,2024.-148 с.(О) [16+]</t>
  </si>
  <si>
    <t>КЕЙСБУК БИБЛИОТЕЧНЫХ ПРОЕКТОВ НАЧАЛА ТЫСЯЧЕЛЕТИЯ</t>
  </si>
  <si>
    <t>Жадёнов О.М., Жадёнов О.М.</t>
  </si>
  <si>
    <t>978-5-16-016778-7</t>
  </si>
  <si>
    <t>Практическое пособие</t>
  </si>
  <si>
    <t>0121</t>
  </si>
  <si>
    <t>161200.14.01</t>
  </si>
  <si>
    <t>Материально-технич. база библиотек: Уч.пос. / Л.И.Алешин - М.:Форум, НИЦ ИНФРА-М,2024 - 448 с.(ВО)(П)</t>
  </si>
  <si>
    <t>МАТЕРИАЛЬНО-ТЕХНИЧЕСКАЯ БАЗА БИБЛИОТЕК</t>
  </si>
  <si>
    <t>Переплет 7БЦ</t>
  </si>
  <si>
    <t>978-5-00091-767-1</t>
  </si>
  <si>
    <t>51.02.03</t>
  </si>
  <si>
    <t>Рекомендовано УМО по образованию в области народной художественной культуры, социально-культурной деятельности и информационных ресурсов в качестве учебного пособия для студентов высших учебных заведений, обучающихся по направлению подготовки 51.03.06 «Библиотечно-информационная деятельность»</t>
  </si>
  <si>
    <t>0112</t>
  </si>
  <si>
    <t>798334.01.01</t>
  </si>
  <si>
    <t>Материально-техническая база библиотек: Уч.пос. / Л.И.Алешин-М.:Форум, НИЦ ИНФРА-М,2023.-448 с.(СПО)(п)</t>
  </si>
  <si>
    <t>Среднее профессиональное образование</t>
  </si>
  <si>
    <t>978-5-00091-770-1</t>
  </si>
  <si>
    <t>Профессиональное образование / Среднее профессиональное образование</t>
  </si>
  <si>
    <t>Рекомендовано Межрегиональным учебно-методическим советом профессионального образования в качестве учебного пособия для учебных заведений, реализующих программу среднего профессионального образования по специальности 51.02.03 «Библиотековедение» (протокол № 10 от 21.12.2022)</t>
  </si>
  <si>
    <t>Март, 2023</t>
  </si>
  <si>
    <t>32</t>
  </si>
  <si>
    <t>166400.12.01</t>
  </si>
  <si>
    <t>Обеспечение автоматиз. библ. информ.систем (АБИС): Уч. пос. /Л.И.Алешин - М.:Форум, ИНФРА-М,2024 - 432 с.(ВО) (п)</t>
  </si>
  <si>
    <t>ОБЕСПЕЧЕНИЕ АВТОМАТИЗИРОВАННЫХ БИБЛИОТЕЧНЫХ ИНФОРМАЦИОННЫХ СИСТЕМ (АБИС)</t>
  </si>
  <si>
    <t>978-5-91134-568-6</t>
  </si>
  <si>
    <t>673720.06.01</t>
  </si>
  <si>
    <t>Организационно-метод.подходы к бух. уч...: Моногр./ Е.Н.Песчанникова-М.:НИЦ ИНФРА-М,2024-115с(О)</t>
  </si>
  <si>
    <t>ОРГАНИЗАЦИОННО-МЕТОДИЧЕСКИЕ ПОДХОДЫ К БУХГАЛТЕРСКОМУ УЧЕТУ И КОНТРОЛЮ БИБЛИОТЕЧНО-ИНФОРМАЦИОННОГО РЕСУРСА ОБРАЗОВАТЕЛЬНЫХ ОРГАНИЗАЦИЙ ВЫСШЕГО ОБРАЗОВАНИЯ</t>
  </si>
  <si>
    <t>Песчанникова Е.Н., Рудакова Е.Н.</t>
  </si>
  <si>
    <t>Научная мысль</t>
  </si>
  <si>
    <t>978-5-16-013812-1</t>
  </si>
  <si>
    <t>Монография</t>
  </si>
  <si>
    <t>Российский университет транспорта (МИИТ)</t>
  </si>
  <si>
    <t>0118</t>
  </si>
  <si>
    <t>737831.06.01</t>
  </si>
  <si>
    <t>Проактивная б-ка в информационно-обр. среде универ.: Моногр. / Р.А.Барышев - М.:НИЦ ИНФРА-М,2024 - 261 с.(о)</t>
  </si>
  <si>
    <t>ПРОАКТИВНАЯ БИБЛИОТЕКА В ИНФОРМАЦИОННО-ОБРАЗОВАТЕЛЬНОЙ СРЕДЕ УНИВЕРСИТЕТА</t>
  </si>
  <si>
    <t>Барышев Р.А.</t>
  </si>
  <si>
    <t>Научная мысль (СФУ)</t>
  </si>
  <si>
    <t>978-5-16-017585-0</t>
  </si>
  <si>
    <t>51.04.06, 51.06.01</t>
  </si>
  <si>
    <t>Сибирский федеральный университет</t>
  </si>
  <si>
    <t>0120</t>
  </si>
  <si>
    <t>774196.02.01</t>
  </si>
  <si>
    <t>Проектирование информац.-библиотечных сис.: Уч. / М.А.Рахматуллаев-М.:НИЦ ИНФРА-М,2024.-287 с.(ВО)(п)</t>
  </si>
  <si>
    <t>ПРОЕКТИРОВАНИЕ ИНФОРМАЦИОННО-БИБЛИОТЕЧНЫХ СИСТЕМ</t>
  </si>
  <si>
    <t>Рахматуллаев М.А.</t>
  </si>
  <si>
    <t>978-5-16-018041-0</t>
  </si>
  <si>
    <t>Учебник</t>
  </si>
  <si>
    <t>51.02.03, 51.03.06</t>
  </si>
  <si>
    <t>Ташкентский университет информационных технологий</t>
  </si>
  <si>
    <t>797079.03.01</t>
  </si>
  <si>
    <t>Управление персон. информ. потоками в условиях цифр... / И.Б.Стрелкова-М.:НИЦ ИНФРА-М,2023.-192с(П)</t>
  </si>
  <si>
    <t>УПРАВЛЕНИЕ ПЕРСОНАЛЬНЫМИ ИНФОРМАЦИОННЫМИ ПОТОКАМИ В УСЛОВИЯХ ЦИФРОВОЙ ОБРАЗОВАТЕЛЬНОЙ СРЕДЫ: МЕТОДИЧЕСКИЙ ИНСТРУМЕНТАРИЙ</t>
  </si>
  <si>
    <t>Стрелкова И.Б.</t>
  </si>
  <si>
    <t>978-5-16-018220-9</t>
  </si>
  <si>
    <t>Научно-практическое пособие</t>
  </si>
  <si>
    <t>35.03.03, 51.04.06, 44.06.01, 51.03.06, 00.06.01</t>
  </si>
  <si>
    <t>Республиканский институт профессионального образования</t>
  </si>
  <si>
    <t>653184.08.01</t>
  </si>
  <si>
    <t>Электронная б-ка в контексте электр. инф-обр.среды..: Моногр./ М.В.Носков-М.:НИЦ ИНФРА-М,2024-106с(О)</t>
  </si>
  <si>
    <t>ЭЛЕКТРОННАЯ БИБЛИОТЕКА В КОНТЕКСТЕ ЭЛЕКТРОННОЙ ИНФОРМАЦИОННО-ОБРАЗОВАТЕЛЬНОЙ СРЕДЫ ВУЗА</t>
  </si>
  <si>
    <t>Носков М.В., Барышев Р.А., Манушкина М.М.</t>
  </si>
  <si>
    <t>978-5-16-012679-1</t>
  </si>
  <si>
    <t>0117</t>
  </si>
  <si>
    <t>094770.14.01</t>
  </si>
  <si>
    <t>Электронное библиографическое пособие: Практ. рук. / Е.В.Панкова - 2 изд.- М.:НИЦ ИНФРА-М,2024-127с(О)</t>
  </si>
  <si>
    <t>ЭЛЕКТРОННОЕ БИБЛИОГРАФИЧЕСКОЕ ПОСОБИЕ: ПРАКТИЧЕСКОЕ РУКОВОДСТВО ДЛЯ БИБЛИОТЕЧНЫХ РАБОТНИКОВ, ИЗД.2</t>
  </si>
  <si>
    <t>Панкова Е.В., Беркутова Л.С.</t>
  </si>
  <si>
    <t>Наука и практика</t>
  </si>
  <si>
    <t>978-5-16-015528-9</t>
  </si>
  <si>
    <t>Профессиональное обучение</t>
  </si>
  <si>
    <t>42.03.03, 51.03.06</t>
  </si>
  <si>
    <t>Санкт-Петербургский техникум библиотечных и информационных технологий</t>
  </si>
  <si>
    <t>0221</t>
  </si>
  <si>
    <t>Библиотечное дело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</si>
</sst>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=0]&quot;&quot;;General"/>
  </numFmts>
  <fonts count="12" x14ac:knownFonts="1">
    <font>
      <sz val="8"/>
      <name val="Arial"/>
    </font>
    <font>
      <b/>
      <sz val="11"/>
      <color rgb="FF000000"/>
      <name val="Calibri"/>
      <charset val="204"/>
    </font>
    <font>
      <b/>
      <sz val="16"/>
      <color rgb="FF000000"/>
      <name val="Calibri"/>
      <charset val="204"/>
    </font>
    <font>
      <b/>
      <u/>
      <sz val="11"/>
      <color rgb="FF000000"/>
      <name val="Calibri"/>
      <charset val="204"/>
    </font>
    <font>
      <sz val="11"/>
      <color rgb="FF000000"/>
      <name val="Calibri"/>
      <charset val="204"/>
    </font>
    <font>
      <u/>
      <sz val="11"/>
      <color rgb="FF0000FF"/>
      <name val="Calibri"/>
      <charset val="204"/>
    </font>
    <font>
      <sz val="8"/>
      <color rgb="FF000000"/>
      <name val="Arial"/>
      <charset val="204"/>
    </font>
    <font>
      <b/>
      <sz val="8"/>
      <color rgb="FF000000"/>
      <name val="Arial"/>
      <charset val="204"/>
    </font>
    <font>
      <u/>
      <sz val="8"/>
      <color rgb="FF0000FF"/>
      <name val="Calibri"/>
      <charset val="204"/>
    </font>
    <font>
      <b/>
      <sz val="12"/>
      <name val="Arial"/>
      <family val="2"/>
    </font>
    <font>
      <sz val="10"/>
      <name val="Arial"/>
      <family val="2"/>
    </font>
    <font>
      <u/>
      <sz val="8"/>
      <color theme="10"/>
      <name val="Arial"/>
    </font>
  </fonts>
  <fills count="5">
    <fill>
      <patternFill patternType="none"/>
    </fill>
    <fill>
      <patternFill patternType="gray125"/>
    </fill>
    <fill>
      <patternFill patternType="solid">
        <fgColor rgb="FFFAFAD2"/>
        <bgColor auto="1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59999389629810485"/>
        <bgColor indexed="64"/>
      </patternFill>
    </fill>
  </fills>
  <borders count="8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</borders>
  <cellStyleXfs count="2">
    <xf numFmtId="0" fontId="0" fillId="0" borderId="0"/>
    <xf numFmtId="0" fontId="11" fillId="0" borderId="0" applyNumberFormat="0" applyFill="0" applyBorder="0" applyAlignment="0" applyProtection="0">
      <alignment vertical="top"/>
      <protection locked="0"/>
    </xf>
  </cellStyleXfs>
  <cellXfs count="46">
    <xf numFmtId="0" fontId="0" fillId="0" borderId="0" xfId="0"/>
    <xf numFmtId="0" fontId="0" fillId="0" borderId="0" xfId="0" applyAlignment="1">
      <alignment horizontal="left"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10" fillId="0" borderId="0" xfId="0" applyFont="1" applyAlignment="1">
      <alignment horizontal="left"/>
    </xf>
    <xf numFmtId="0" fontId="6" fillId="3" borderId="0" xfId="0" applyFont="1" applyFill="1" applyAlignment="1">
      <alignment horizontal="left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4" fontId="7" fillId="0" borderId="4" xfId="0" applyNumberFormat="1" applyFont="1" applyBorder="1" applyAlignment="1">
      <alignment horizontal="right" vertical="center" wrapText="1"/>
    </xf>
    <xf numFmtId="0" fontId="6" fillId="0" borderId="4" xfId="0" applyFont="1" applyBorder="1" applyAlignment="1">
      <alignment horizontal="left" vertical="center" wrapText="1"/>
    </xf>
    <xf numFmtId="1" fontId="6" fillId="0" borderId="4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top" wrapText="1"/>
    </xf>
    <xf numFmtId="0" fontId="6" fillId="0" borderId="4" xfId="0" applyFont="1" applyBorder="1" applyAlignment="1">
      <alignment horizontal="left" vertical="top" wrapText="1"/>
    </xf>
    <xf numFmtId="0" fontId="11" fillId="0" borderId="4" xfId="1" applyFill="1" applyBorder="1" applyAlignment="1" applyProtection="1">
      <alignment horizontal="center" vertical="center" wrapText="1"/>
    </xf>
    <xf numFmtId="2" fontId="7" fillId="0" borderId="4" xfId="0" applyNumberFormat="1" applyFont="1" applyBorder="1" applyAlignment="1">
      <alignment horizontal="right" vertical="center" wrapText="1"/>
    </xf>
    <xf numFmtId="0" fontId="8" fillId="0" borderId="4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2" fontId="7" fillId="0" borderId="7" xfId="0" applyNumberFormat="1" applyFont="1" applyBorder="1" applyAlignment="1">
      <alignment horizontal="right" vertical="center" wrapText="1"/>
    </xf>
    <xf numFmtId="0" fontId="6" fillId="0" borderId="7" xfId="0" applyFont="1" applyBorder="1" applyAlignment="1">
      <alignment horizontal="left" vertical="center" wrapText="1"/>
    </xf>
    <xf numFmtId="1" fontId="6" fillId="0" borderId="7" xfId="0" applyNumberFormat="1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top" wrapText="1"/>
    </xf>
    <xf numFmtId="0" fontId="6" fillId="0" borderId="7" xfId="0" applyFont="1" applyBorder="1" applyAlignment="1">
      <alignment horizontal="left" vertical="top" wrapText="1"/>
    </xf>
    <xf numFmtId="0" fontId="11" fillId="0" borderId="7" xfId="1" applyFill="1" applyBorder="1" applyAlignment="1" applyProtection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2" fontId="7" fillId="0" borderId="5" xfId="0" applyNumberFormat="1" applyFont="1" applyBorder="1" applyAlignment="1">
      <alignment horizontal="right" vertical="center" wrapText="1"/>
    </xf>
    <xf numFmtId="0" fontId="6" fillId="0" borderId="5" xfId="0" applyFont="1" applyBorder="1" applyAlignment="1">
      <alignment horizontal="left" vertical="center" wrapText="1"/>
    </xf>
    <xf numFmtId="1" fontId="6" fillId="0" borderId="5" xfId="0" applyNumberFormat="1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left" vertical="top" wrapText="1"/>
    </xf>
    <xf numFmtId="0" fontId="11" fillId="0" borderId="5" xfId="1" applyFill="1" applyBorder="1" applyAlignment="1" applyProtection="1">
      <alignment horizontal="center" vertical="center" wrapText="1"/>
    </xf>
    <xf numFmtId="0" fontId="6" fillId="0" borderId="6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wrapText="1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2" borderId="1" xfId="0" applyFont="1" applyFill="1" applyBorder="1" applyAlignment="1">
      <alignment horizontal="left" vertical="top" wrapText="1"/>
    </xf>
    <xf numFmtId="0" fontId="4" fillId="0" borderId="1" xfId="0" applyFont="1" applyBorder="1" applyAlignment="1">
      <alignment horizontal="left" wrapText="1"/>
    </xf>
    <xf numFmtId="0" fontId="1" fillId="2" borderId="2" xfId="0" applyFont="1" applyFill="1" applyBorder="1" applyAlignment="1">
      <alignment horizontal="left" vertical="top" wrapText="1"/>
    </xf>
    <xf numFmtId="0" fontId="1" fillId="2" borderId="0" xfId="0" applyFont="1" applyFill="1" applyAlignment="1">
      <alignment horizontal="left" vertical="top" wrapText="1"/>
    </xf>
    <xf numFmtId="0" fontId="11" fillId="0" borderId="1" xfId="1" applyBorder="1" applyAlignment="1" applyProtection="1">
      <alignment horizontal="left" wrapText="1"/>
    </xf>
    <xf numFmtId="0" fontId="5" fillId="0" borderId="1" xfId="0" applyFont="1" applyBorder="1" applyAlignment="1">
      <alignment horizontal="left" wrapText="1"/>
    </xf>
    <xf numFmtId="0" fontId="9" fillId="0" borderId="0" xfId="0" applyFont="1" applyAlignment="1">
      <alignment horizontal="left" wrapText="1"/>
    </xf>
    <xf numFmtId="0" fontId="10" fillId="0" borderId="0" xfId="0" applyFont="1" applyAlignment="1">
      <alignment horizontal="left" wrapText="1"/>
    </xf>
    <xf numFmtId="0" fontId="6" fillId="4" borderId="3" xfId="0" applyFont="1" applyFill="1" applyBorder="1" applyAlignment="1">
      <alignment horizontal="center" vertical="center" wrapText="1"/>
    </xf>
    <xf numFmtId="164" fontId="6" fillId="4" borderId="4" xfId="0" applyNumberFormat="1" applyFont="1" applyFill="1" applyBorder="1" applyAlignment="1">
      <alignment horizontal="right" vertical="center" wrapText="1"/>
    </xf>
    <xf numFmtId="164" fontId="6" fillId="4" borderId="7" xfId="0" applyNumberFormat="1" applyFont="1" applyFill="1" applyBorder="1" applyAlignment="1">
      <alignment horizontal="right" vertical="center" wrapText="1"/>
    </xf>
    <xf numFmtId="164" fontId="6" fillId="4" borderId="5" xfId="0" applyNumberFormat="1" applyFont="1" applyFill="1" applyBorder="1" applyAlignment="1">
      <alignment horizontal="right" vertical="center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autoPageBreaks="0"/>
  </sheetPr>
  <dimension ref="A1:AA273"/>
  <sheetViews>
    <sheetView tabSelected="1" workbookViewId="0">
      <selection activeCell="E20" sqref="E20"/>
    </sheetView>
  </sheetViews>
  <sheetFormatPr defaultColWidth="10.5" defaultRowHeight="11.45" customHeight="1" x14ac:dyDescent="0.2"/>
  <cols>
    <col min="1" max="1" width="5.83203125" style="1" customWidth="1"/>
    <col min="2" max="2" width="13.83203125" style="1" customWidth="1"/>
    <col min="3" max="3" width="10.5" style="1" customWidth="1"/>
    <col min="4" max="4" width="53.5" style="1" customWidth="1"/>
    <col min="5" max="5" width="52.6640625" style="1" customWidth="1"/>
    <col min="6" max="6" width="21" style="1" customWidth="1"/>
    <col min="7" max="7" width="13" style="1" customWidth="1"/>
    <col min="8" max="8" width="19.33203125" style="1" customWidth="1"/>
    <col min="9" max="9" width="33.6640625" style="1" customWidth="1"/>
    <col min="10" max="10" width="6.33203125" style="1" customWidth="1"/>
    <col min="11" max="11" width="8.5" style="1" customWidth="1"/>
    <col min="12" max="12" width="8.1640625" style="1" customWidth="1"/>
    <col min="13" max="13" width="21.1640625" style="1" customWidth="1"/>
    <col min="14" max="14" width="43.5" style="1" customWidth="1"/>
    <col min="15" max="15" width="35.5" style="1" customWidth="1"/>
    <col min="16" max="16" width="34" style="1" customWidth="1"/>
    <col min="17" max="17" width="38.1640625" style="1" customWidth="1"/>
    <col min="18" max="19" width="10.5" style="1" customWidth="1"/>
    <col min="20" max="20" width="15.33203125" style="1" customWidth="1"/>
    <col min="21" max="21" width="15.1640625" style="1" customWidth="1"/>
    <col min="22" max="22" width="20.33203125" style="1" customWidth="1"/>
    <col min="23" max="23" width="55.83203125" style="1" customWidth="1"/>
    <col min="24" max="27" width="10.5" style="1" customWidth="1"/>
  </cols>
  <sheetData>
    <row r="1" spans="1:27" s="1" customFormat="1" ht="15" customHeight="1" x14ac:dyDescent="0.25">
      <c r="A1" s="31" t="s">
        <v>0</v>
      </c>
      <c r="B1" s="31"/>
      <c r="C1" s="31"/>
      <c r="D1" s="31"/>
      <c r="E1" s="31"/>
      <c r="F1" s="32" t="s">
        <v>157</v>
      </c>
      <c r="G1" s="32"/>
      <c r="H1" s="32"/>
      <c r="I1" s="32"/>
      <c r="J1" s="34" t="s">
        <v>1</v>
      </c>
      <c r="K1" s="34"/>
      <c r="L1" s="34"/>
      <c r="M1" s="34"/>
      <c r="N1" s="34"/>
      <c r="O1" s="34"/>
    </row>
    <row r="2" spans="1:27" s="1" customFormat="1" ht="15" customHeight="1" x14ac:dyDescent="0.25">
      <c r="A2" s="35" t="s">
        <v>2</v>
      </c>
      <c r="B2" s="35"/>
      <c r="C2" s="35"/>
      <c r="D2" s="35"/>
      <c r="E2" s="35"/>
      <c r="F2" s="33"/>
      <c r="G2" s="33"/>
      <c r="H2" s="33"/>
      <c r="I2" s="33"/>
      <c r="J2" s="36" t="s">
        <v>3</v>
      </c>
      <c r="K2" s="36"/>
      <c r="L2" s="36"/>
      <c r="M2" s="36"/>
      <c r="N2" s="36"/>
      <c r="O2" s="36"/>
    </row>
    <row r="3" spans="1:27" s="1" customFormat="1" ht="15" customHeight="1" x14ac:dyDescent="0.25">
      <c r="A3" s="35" t="s">
        <v>4</v>
      </c>
      <c r="B3" s="35"/>
      <c r="C3" s="35"/>
      <c r="D3" s="35"/>
      <c r="E3" s="35"/>
      <c r="F3" s="33"/>
      <c r="G3" s="33"/>
      <c r="H3" s="33"/>
      <c r="I3" s="33"/>
      <c r="J3" s="37"/>
      <c r="K3" s="37"/>
      <c r="L3" s="37"/>
      <c r="M3" s="37"/>
      <c r="N3" s="37"/>
      <c r="O3" s="37"/>
    </row>
    <row r="4" spans="1:27" s="1" customFormat="1" ht="15" customHeight="1" x14ac:dyDescent="0.25">
      <c r="A4" s="38" t="str">
        <f>HYPERLINK("mailto:books@infra-m.ru", "mailto:books@infra-m.ru")</f>
        <v>mailto:books@infra-m.ru</v>
      </c>
      <c r="B4" s="39"/>
      <c r="C4" s="39"/>
      <c r="D4" s="39"/>
      <c r="E4" s="39"/>
      <c r="F4" s="33"/>
      <c r="G4" s="33"/>
      <c r="H4" s="33"/>
      <c r="I4" s="33"/>
      <c r="J4" s="37"/>
      <c r="K4" s="37"/>
      <c r="L4" s="37"/>
      <c r="M4" s="37"/>
      <c r="N4" s="37"/>
      <c r="O4" s="37"/>
    </row>
    <row r="5" spans="1:27" s="1" customFormat="1" ht="15" customHeight="1" x14ac:dyDescent="0.25">
      <c r="A5" s="38" t="str">
        <f>HYPERLINK("https://infra-m.ru", "https://infra-m.ru")</f>
        <v>https://infra-m.ru</v>
      </c>
      <c r="B5" s="39"/>
      <c r="C5" s="39"/>
      <c r="D5" s="39"/>
      <c r="E5" s="39"/>
      <c r="F5" s="33"/>
      <c r="G5" s="33"/>
      <c r="H5" s="33"/>
      <c r="I5" s="33"/>
      <c r="J5" s="37"/>
      <c r="K5" s="37"/>
      <c r="L5" s="37"/>
      <c r="M5" s="37"/>
      <c r="N5" s="37"/>
      <c r="O5" s="37"/>
    </row>
    <row r="6" spans="1:27" s="1" customFormat="1" ht="11.1" customHeight="1" x14ac:dyDescent="0.2"/>
    <row r="7" spans="1:27" s="2" customFormat="1" ht="21.95" customHeight="1" x14ac:dyDescent="0.2">
      <c r="A7" s="42" t="s">
        <v>5</v>
      </c>
      <c r="B7" s="6" t="s">
        <v>6</v>
      </c>
      <c r="C7" s="6" t="s">
        <v>7</v>
      </c>
      <c r="D7" s="6" t="s">
        <v>8</v>
      </c>
      <c r="E7" s="6" t="s">
        <v>9</v>
      </c>
      <c r="F7" s="6" t="s">
        <v>10</v>
      </c>
      <c r="G7" s="6" t="s">
        <v>11</v>
      </c>
      <c r="H7" s="6" t="s">
        <v>12</v>
      </c>
      <c r="I7" s="6" t="s">
        <v>13</v>
      </c>
      <c r="J7" s="6" t="s">
        <v>14</v>
      </c>
      <c r="K7" s="6" t="s">
        <v>15</v>
      </c>
      <c r="L7" s="6" t="s">
        <v>16</v>
      </c>
      <c r="M7" s="6" t="s">
        <v>17</v>
      </c>
      <c r="N7" s="6" t="s">
        <v>18</v>
      </c>
      <c r="O7" s="6" t="s">
        <v>19</v>
      </c>
      <c r="P7" s="6" t="s">
        <v>20</v>
      </c>
      <c r="Q7" s="6" t="s">
        <v>21</v>
      </c>
      <c r="R7" s="6" t="s">
        <v>22</v>
      </c>
      <c r="S7" s="6" t="s">
        <v>23</v>
      </c>
      <c r="T7" s="6" t="s">
        <v>24</v>
      </c>
      <c r="U7" s="6" t="s">
        <v>25</v>
      </c>
      <c r="V7" s="6" t="s">
        <v>26</v>
      </c>
      <c r="W7" s="6" t="s">
        <v>27</v>
      </c>
      <c r="X7" s="6" t="s">
        <v>28</v>
      </c>
      <c r="Y7" s="6" t="s">
        <v>29</v>
      </c>
      <c r="Z7" s="6" t="s">
        <v>30</v>
      </c>
      <c r="AA7" s="6" t="s">
        <v>31</v>
      </c>
    </row>
    <row r="8" spans="1:27" s="5" customFormat="1" ht="60.75" customHeight="1" x14ac:dyDescent="0.2">
      <c r="A8" s="43">
        <v>0</v>
      </c>
      <c r="B8" s="7" t="s">
        <v>32</v>
      </c>
      <c r="C8" s="8">
        <v>1050</v>
      </c>
      <c r="D8" s="9" t="s">
        <v>33</v>
      </c>
      <c r="E8" s="9" t="s">
        <v>34</v>
      </c>
      <c r="F8" s="9" t="s">
        <v>35</v>
      </c>
      <c r="G8" s="7" t="s">
        <v>36</v>
      </c>
      <c r="H8" s="7" t="s">
        <v>37</v>
      </c>
      <c r="I8" s="9" t="s">
        <v>38</v>
      </c>
      <c r="J8" s="10">
        <v>1</v>
      </c>
      <c r="K8" s="10">
        <v>210</v>
      </c>
      <c r="L8" s="10">
        <v>2024</v>
      </c>
      <c r="M8" s="9" t="s">
        <v>39</v>
      </c>
      <c r="N8" s="9" t="s">
        <v>40</v>
      </c>
      <c r="O8" s="9" t="s">
        <v>41</v>
      </c>
      <c r="P8" s="7" t="s">
        <v>42</v>
      </c>
      <c r="Q8" s="9" t="s">
        <v>43</v>
      </c>
      <c r="R8" s="11" t="s">
        <v>44</v>
      </c>
      <c r="S8" s="12"/>
      <c r="T8" s="7"/>
      <c r="U8" s="13" t="str">
        <f>HYPERLINK("https://media.infra-m.ru/2130/2130384/cover/2130384.jpg", "Обложка")</f>
        <v>Обложка</v>
      </c>
      <c r="V8" s="13" t="str">
        <f>HYPERLINK("https://znanium.ru/catalog/product/2130384", "Ознакомиться")</f>
        <v>Ознакомиться</v>
      </c>
      <c r="W8" s="9" t="s">
        <v>45</v>
      </c>
      <c r="X8" s="7"/>
      <c r="Y8" s="7"/>
      <c r="Z8" s="7"/>
      <c r="AA8" s="7" t="s">
        <v>46</v>
      </c>
    </row>
    <row r="9" spans="1:27" s="3" customFormat="1" ht="51.95" customHeight="1" x14ac:dyDescent="0.2">
      <c r="A9" s="43">
        <v>0</v>
      </c>
      <c r="B9" s="7" t="s">
        <v>47</v>
      </c>
      <c r="C9" s="14">
        <v>299.89999999999998</v>
      </c>
      <c r="D9" s="9" t="s">
        <v>48</v>
      </c>
      <c r="E9" s="9" t="s">
        <v>49</v>
      </c>
      <c r="F9" s="9" t="s">
        <v>50</v>
      </c>
      <c r="G9" s="7"/>
      <c r="H9" s="7" t="s">
        <v>51</v>
      </c>
      <c r="I9" s="9" t="s">
        <v>52</v>
      </c>
      <c r="J9" s="10">
        <v>10</v>
      </c>
      <c r="K9" s="10">
        <v>60</v>
      </c>
      <c r="L9" s="10">
        <v>2015</v>
      </c>
      <c r="M9" s="9" t="s">
        <v>53</v>
      </c>
      <c r="N9" s="9" t="s">
        <v>40</v>
      </c>
      <c r="O9" s="9" t="s">
        <v>41</v>
      </c>
      <c r="P9" s="7" t="s">
        <v>54</v>
      </c>
      <c r="Q9" s="9" t="s">
        <v>55</v>
      </c>
      <c r="R9" s="11" t="s">
        <v>56</v>
      </c>
      <c r="S9" s="12"/>
      <c r="T9" s="7"/>
      <c r="U9" s="15"/>
      <c r="V9" s="13" t="str">
        <f>HYPERLINK("https://znanium.ru/catalog/product/500813", "Ознакомиться")</f>
        <v>Ознакомиться</v>
      </c>
      <c r="W9" s="9" t="s">
        <v>57</v>
      </c>
      <c r="X9" s="7"/>
      <c r="Y9" s="7"/>
      <c r="Z9" s="7"/>
      <c r="AA9" s="7" t="s">
        <v>58</v>
      </c>
    </row>
    <row r="10" spans="1:27" s="5" customFormat="1" ht="51.95" customHeight="1" x14ac:dyDescent="0.2">
      <c r="A10" s="43">
        <v>0</v>
      </c>
      <c r="B10" s="7" t="s">
        <v>59</v>
      </c>
      <c r="C10" s="8">
        <v>1130</v>
      </c>
      <c r="D10" s="9" t="s">
        <v>60</v>
      </c>
      <c r="E10" s="9" t="s">
        <v>61</v>
      </c>
      <c r="F10" s="9" t="s">
        <v>62</v>
      </c>
      <c r="G10" s="7" t="s">
        <v>63</v>
      </c>
      <c r="H10" s="7" t="s">
        <v>64</v>
      </c>
      <c r="I10" s="9" t="s">
        <v>38</v>
      </c>
      <c r="J10" s="10">
        <v>1</v>
      </c>
      <c r="K10" s="10">
        <v>239</v>
      </c>
      <c r="L10" s="10">
        <v>2024</v>
      </c>
      <c r="M10" s="9" t="s">
        <v>65</v>
      </c>
      <c r="N10" s="9" t="s">
        <v>40</v>
      </c>
      <c r="O10" s="9" t="s">
        <v>41</v>
      </c>
      <c r="P10" s="7" t="s">
        <v>42</v>
      </c>
      <c r="Q10" s="9" t="s">
        <v>66</v>
      </c>
      <c r="R10" s="11" t="s">
        <v>44</v>
      </c>
      <c r="S10" s="12" t="s">
        <v>67</v>
      </c>
      <c r="T10" s="7"/>
      <c r="U10" s="13" t="str">
        <f>HYPERLINK("https://media.infra-m.ru/2083/2083409/cover/2083409.jpg", "Обложка")</f>
        <v>Обложка</v>
      </c>
      <c r="V10" s="13" t="str">
        <f>HYPERLINK("https://znanium.ru/catalog/product/2083409", "Ознакомиться")</f>
        <v>Ознакомиться</v>
      </c>
      <c r="W10" s="9" t="s">
        <v>68</v>
      </c>
      <c r="X10" s="7"/>
      <c r="Y10" s="7"/>
      <c r="Z10" s="7"/>
      <c r="AA10" s="7" t="s">
        <v>69</v>
      </c>
    </row>
    <row r="11" spans="1:27" s="5" customFormat="1" ht="42" customHeight="1" x14ac:dyDescent="0.2">
      <c r="A11" s="43">
        <v>0</v>
      </c>
      <c r="B11" s="7" t="s">
        <v>70</v>
      </c>
      <c r="C11" s="14">
        <v>780</v>
      </c>
      <c r="D11" s="9" t="s">
        <v>71</v>
      </c>
      <c r="E11" s="9" t="s">
        <v>72</v>
      </c>
      <c r="F11" s="9" t="s">
        <v>73</v>
      </c>
      <c r="G11" s="7" t="s">
        <v>36</v>
      </c>
      <c r="H11" s="7" t="s">
        <v>37</v>
      </c>
      <c r="I11" s="9" t="s">
        <v>74</v>
      </c>
      <c r="J11" s="10">
        <v>1</v>
      </c>
      <c r="K11" s="10">
        <v>160</v>
      </c>
      <c r="L11" s="10">
        <v>2024</v>
      </c>
      <c r="M11" s="9" t="s">
        <v>75</v>
      </c>
      <c r="N11" s="9" t="s">
        <v>40</v>
      </c>
      <c r="O11" s="9" t="s">
        <v>41</v>
      </c>
      <c r="P11" s="7" t="s">
        <v>76</v>
      </c>
      <c r="Q11" s="9" t="s">
        <v>55</v>
      </c>
      <c r="R11" s="11" t="s">
        <v>77</v>
      </c>
      <c r="S11" s="12"/>
      <c r="T11" s="7"/>
      <c r="U11" s="13" t="str">
        <f>HYPERLINK("https://media.infra-m.ru/2093/2093943/cover/2093943.jpg", "Обложка")</f>
        <v>Обложка</v>
      </c>
      <c r="V11" s="13" t="str">
        <f>HYPERLINK("https://znanium.ru/catalog/product/2093943", "Ознакомиться")</f>
        <v>Ознакомиться</v>
      </c>
      <c r="W11" s="9" t="s">
        <v>78</v>
      </c>
      <c r="X11" s="7"/>
      <c r="Y11" s="7"/>
      <c r="Z11" s="7"/>
      <c r="AA11" s="7" t="s">
        <v>79</v>
      </c>
    </row>
    <row r="12" spans="1:27" s="5" customFormat="1" ht="42" customHeight="1" x14ac:dyDescent="0.2">
      <c r="A12" s="43">
        <v>0</v>
      </c>
      <c r="B12" s="7" t="s">
        <v>80</v>
      </c>
      <c r="C12" s="8">
        <v>1499</v>
      </c>
      <c r="D12" s="9" t="s">
        <v>81</v>
      </c>
      <c r="E12" s="9" t="s">
        <v>82</v>
      </c>
      <c r="F12" s="9" t="s">
        <v>83</v>
      </c>
      <c r="G12" s="7" t="s">
        <v>63</v>
      </c>
      <c r="H12" s="7" t="s">
        <v>37</v>
      </c>
      <c r="I12" s="9"/>
      <c r="J12" s="10">
        <v>1</v>
      </c>
      <c r="K12" s="10">
        <v>148</v>
      </c>
      <c r="L12" s="10">
        <v>2024</v>
      </c>
      <c r="M12" s="9" t="s">
        <v>84</v>
      </c>
      <c r="N12" s="9" t="s">
        <v>40</v>
      </c>
      <c r="O12" s="9" t="s">
        <v>41</v>
      </c>
      <c r="P12" s="7" t="s">
        <v>85</v>
      </c>
      <c r="Q12" s="9" t="s">
        <v>55</v>
      </c>
      <c r="R12" s="11" t="s">
        <v>44</v>
      </c>
      <c r="S12" s="12"/>
      <c r="T12" s="7"/>
      <c r="U12" s="13" t="str">
        <f>HYPERLINK("https://media.infra-m.ru/2085/2085084/cover/2085084.jpg", "Обложка")</f>
        <v>Обложка</v>
      </c>
      <c r="V12" s="13" t="str">
        <f>HYPERLINK("https://znanium.ru/catalog/product/2085084", "Ознакомиться")</f>
        <v>Ознакомиться</v>
      </c>
      <c r="W12" s="9"/>
      <c r="X12" s="7"/>
      <c r="Y12" s="7"/>
      <c r="Z12" s="7"/>
      <c r="AA12" s="7" t="s">
        <v>86</v>
      </c>
    </row>
    <row r="13" spans="1:27" s="5" customFormat="1" ht="51.95" customHeight="1" x14ac:dyDescent="0.2">
      <c r="A13" s="43">
        <v>0</v>
      </c>
      <c r="B13" s="7" t="s">
        <v>87</v>
      </c>
      <c r="C13" s="8">
        <v>2060</v>
      </c>
      <c r="D13" s="9" t="s">
        <v>88</v>
      </c>
      <c r="E13" s="9" t="s">
        <v>89</v>
      </c>
      <c r="F13" s="9" t="s">
        <v>62</v>
      </c>
      <c r="G13" s="7" t="s">
        <v>90</v>
      </c>
      <c r="H13" s="7" t="s">
        <v>64</v>
      </c>
      <c r="I13" s="9" t="s">
        <v>38</v>
      </c>
      <c r="J13" s="10">
        <v>1</v>
      </c>
      <c r="K13" s="10">
        <v>448</v>
      </c>
      <c r="L13" s="10">
        <v>2024</v>
      </c>
      <c r="M13" s="9" t="s">
        <v>91</v>
      </c>
      <c r="N13" s="9" t="s">
        <v>40</v>
      </c>
      <c r="O13" s="9" t="s">
        <v>41</v>
      </c>
      <c r="P13" s="7" t="s">
        <v>42</v>
      </c>
      <c r="Q13" s="9" t="s">
        <v>43</v>
      </c>
      <c r="R13" s="11" t="s">
        <v>92</v>
      </c>
      <c r="S13" s="12" t="s">
        <v>93</v>
      </c>
      <c r="T13" s="7"/>
      <c r="U13" s="13" t="str">
        <f>HYPERLINK("https://media.infra-m.ru/2122/2122504/cover/2122504.jpg", "Обложка")</f>
        <v>Обложка</v>
      </c>
      <c r="V13" s="13" t="str">
        <f>HYPERLINK("https://znanium.ru/catalog/product/2122504", "Ознакомиться")</f>
        <v>Ознакомиться</v>
      </c>
      <c r="W13" s="9" t="s">
        <v>68</v>
      </c>
      <c r="X13" s="7"/>
      <c r="Y13" s="7"/>
      <c r="Z13" s="7"/>
      <c r="AA13" s="7" t="s">
        <v>94</v>
      </c>
    </row>
    <row r="14" spans="1:27" s="3" customFormat="1" ht="51.95" customHeight="1" x14ac:dyDescent="0.2">
      <c r="A14" s="43">
        <v>0</v>
      </c>
      <c r="B14" s="7" t="s">
        <v>95</v>
      </c>
      <c r="C14" s="8">
        <v>2020</v>
      </c>
      <c r="D14" s="9" t="s">
        <v>96</v>
      </c>
      <c r="E14" s="9" t="s">
        <v>89</v>
      </c>
      <c r="F14" s="9" t="s">
        <v>62</v>
      </c>
      <c r="G14" s="7" t="s">
        <v>36</v>
      </c>
      <c r="H14" s="7" t="s">
        <v>64</v>
      </c>
      <c r="I14" s="9" t="s">
        <v>97</v>
      </c>
      <c r="J14" s="10">
        <v>1</v>
      </c>
      <c r="K14" s="10">
        <v>448</v>
      </c>
      <c r="L14" s="10">
        <v>2023</v>
      </c>
      <c r="M14" s="9" t="s">
        <v>98</v>
      </c>
      <c r="N14" s="9" t="s">
        <v>40</v>
      </c>
      <c r="O14" s="9" t="s">
        <v>41</v>
      </c>
      <c r="P14" s="7" t="s">
        <v>42</v>
      </c>
      <c r="Q14" s="9" t="s">
        <v>99</v>
      </c>
      <c r="R14" s="11" t="s">
        <v>92</v>
      </c>
      <c r="S14" s="12" t="s">
        <v>100</v>
      </c>
      <c r="T14" s="7"/>
      <c r="U14" s="13" t="str">
        <f>HYPERLINK("https://media.infra-m.ru/1920/1920355/cover/1920355.jpg", "Обложка")</f>
        <v>Обложка</v>
      </c>
      <c r="V14" s="15"/>
      <c r="W14" s="9" t="s">
        <v>68</v>
      </c>
      <c r="X14" s="7" t="s">
        <v>101</v>
      </c>
      <c r="Y14" s="7"/>
      <c r="Z14" s="7" t="s">
        <v>102</v>
      </c>
      <c r="AA14" s="7" t="s">
        <v>46</v>
      </c>
    </row>
    <row r="15" spans="1:27" s="5" customFormat="1" ht="42" customHeight="1" x14ac:dyDescent="0.2">
      <c r="A15" s="43">
        <v>0</v>
      </c>
      <c r="B15" s="7" t="s">
        <v>103</v>
      </c>
      <c r="C15" s="8">
        <v>1984</v>
      </c>
      <c r="D15" s="9" t="s">
        <v>104</v>
      </c>
      <c r="E15" s="9" t="s">
        <v>105</v>
      </c>
      <c r="F15" s="9" t="s">
        <v>62</v>
      </c>
      <c r="G15" s="7" t="s">
        <v>90</v>
      </c>
      <c r="H15" s="7" t="s">
        <v>64</v>
      </c>
      <c r="I15" s="9" t="s">
        <v>38</v>
      </c>
      <c r="J15" s="10">
        <v>1</v>
      </c>
      <c r="K15" s="10">
        <v>432</v>
      </c>
      <c r="L15" s="10">
        <v>2024</v>
      </c>
      <c r="M15" s="9" t="s">
        <v>106</v>
      </c>
      <c r="N15" s="9" t="s">
        <v>40</v>
      </c>
      <c r="O15" s="9" t="s">
        <v>41</v>
      </c>
      <c r="P15" s="7" t="s">
        <v>42</v>
      </c>
      <c r="Q15" s="9" t="s">
        <v>43</v>
      </c>
      <c r="R15" s="11" t="s">
        <v>44</v>
      </c>
      <c r="S15" s="12"/>
      <c r="T15" s="7"/>
      <c r="U15" s="13" t="str">
        <f>HYPERLINK("https://media.infra-m.ru/2094/2094522/cover/2094522.jpg", "Обложка")</f>
        <v>Обложка</v>
      </c>
      <c r="V15" s="15"/>
      <c r="W15" s="9" t="s">
        <v>68</v>
      </c>
      <c r="X15" s="7"/>
      <c r="Y15" s="7"/>
      <c r="Z15" s="7"/>
      <c r="AA15" s="7" t="s">
        <v>94</v>
      </c>
    </row>
    <row r="16" spans="1:27" s="3" customFormat="1" ht="51.95" customHeight="1" x14ac:dyDescent="0.2">
      <c r="A16" s="43">
        <v>0</v>
      </c>
      <c r="B16" s="7" t="s">
        <v>107</v>
      </c>
      <c r="C16" s="14">
        <v>534</v>
      </c>
      <c r="D16" s="9" t="s">
        <v>108</v>
      </c>
      <c r="E16" s="9" t="s">
        <v>109</v>
      </c>
      <c r="F16" s="9" t="s">
        <v>110</v>
      </c>
      <c r="G16" s="7" t="s">
        <v>63</v>
      </c>
      <c r="H16" s="7" t="s">
        <v>37</v>
      </c>
      <c r="I16" s="9" t="s">
        <v>111</v>
      </c>
      <c r="J16" s="10">
        <v>1</v>
      </c>
      <c r="K16" s="10">
        <v>115</v>
      </c>
      <c r="L16" s="10">
        <v>2024</v>
      </c>
      <c r="M16" s="9" t="s">
        <v>112</v>
      </c>
      <c r="N16" s="9" t="s">
        <v>40</v>
      </c>
      <c r="O16" s="9" t="s">
        <v>41</v>
      </c>
      <c r="P16" s="7" t="s">
        <v>113</v>
      </c>
      <c r="Q16" s="9" t="s">
        <v>55</v>
      </c>
      <c r="R16" s="11" t="s">
        <v>44</v>
      </c>
      <c r="S16" s="12"/>
      <c r="T16" s="7"/>
      <c r="U16" s="13" t="str">
        <f>HYPERLINK("https://media.infra-m.ru/2130/2130009/cover/2130009.jpg", "Обложка")</f>
        <v>Обложка</v>
      </c>
      <c r="V16" s="13" t="str">
        <f>HYPERLINK("https://znanium.ru/catalog/product/2112507", "Ознакомиться")</f>
        <v>Ознакомиться</v>
      </c>
      <c r="W16" s="9" t="s">
        <v>114</v>
      </c>
      <c r="X16" s="7"/>
      <c r="Y16" s="7"/>
      <c r="Z16" s="7"/>
      <c r="AA16" s="7" t="s">
        <v>115</v>
      </c>
    </row>
    <row r="17" spans="1:27" s="3" customFormat="1" ht="42" customHeight="1" x14ac:dyDescent="0.2">
      <c r="A17" s="43">
        <v>0</v>
      </c>
      <c r="B17" s="7" t="s">
        <v>116</v>
      </c>
      <c r="C17" s="8">
        <v>1210</v>
      </c>
      <c r="D17" s="9" t="s">
        <v>117</v>
      </c>
      <c r="E17" s="9" t="s">
        <v>118</v>
      </c>
      <c r="F17" s="9" t="s">
        <v>119</v>
      </c>
      <c r="G17" s="7" t="s">
        <v>63</v>
      </c>
      <c r="H17" s="7" t="s">
        <v>37</v>
      </c>
      <c r="I17" s="9" t="s">
        <v>120</v>
      </c>
      <c r="J17" s="10">
        <v>1</v>
      </c>
      <c r="K17" s="10">
        <v>261</v>
      </c>
      <c r="L17" s="10">
        <v>2024</v>
      </c>
      <c r="M17" s="9" t="s">
        <v>121</v>
      </c>
      <c r="N17" s="9" t="s">
        <v>40</v>
      </c>
      <c r="O17" s="9" t="s">
        <v>41</v>
      </c>
      <c r="P17" s="7" t="s">
        <v>113</v>
      </c>
      <c r="Q17" s="9" t="s">
        <v>55</v>
      </c>
      <c r="R17" s="11" t="s">
        <v>122</v>
      </c>
      <c r="S17" s="12"/>
      <c r="T17" s="7"/>
      <c r="U17" s="13" t="str">
        <f>HYPERLINK("https://media.infra-m.ru/2122/2122436/cover/2122436.jpg", "Обложка")</f>
        <v>Обложка</v>
      </c>
      <c r="V17" s="13" t="str">
        <f>HYPERLINK("https://znanium.ru/catalog/product/2122436", "Ознакомиться")</f>
        <v>Ознакомиться</v>
      </c>
      <c r="W17" s="9" t="s">
        <v>123</v>
      </c>
      <c r="X17" s="7"/>
      <c r="Y17" s="7"/>
      <c r="Z17" s="7"/>
      <c r="AA17" s="7" t="s">
        <v>124</v>
      </c>
    </row>
    <row r="18" spans="1:27" s="5" customFormat="1" ht="42" customHeight="1" x14ac:dyDescent="0.2">
      <c r="A18" s="43">
        <v>0</v>
      </c>
      <c r="B18" s="7" t="s">
        <v>125</v>
      </c>
      <c r="C18" s="8">
        <v>1350</v>
      </c>
      <c r="D18" s="9" t="s">
        <v>126</v>
      </c>
      <c r="E18" s="9" t="s">
        <v>127</v>
      </c>
      <c r="F18" s="9" t="s">
        <v>128</v>
      </c>
      <c r="G18" s="7" t="s">
        <v>36</v>
      </c>
      <c r="H18" s="7" t="s">
        <v>37</v>
      </c>
      <c r="I18" s="9" t="s">
        <v>38</v>
      </c>
      <c r="J18" s="10">
        <v>1</v>
      </c>
      <c r="K18" s="10">
        <v>287</v>
      </c>
      <c r="L18" s="10">
        <v>2024</v>
      </c>
      <c r="M18" s="9" t="s">
        <v>129</v>
      </c>
      <c r="N18" s="9" t="s">
        <v>40</v>
      </c>
      <c r="O18" s="9" t="s">
        <v>41</v>
      </c>
      <c r="P18" s="7" t="s">
        <v>130</v>
      </c>
      <c r="Q18" s="9" t="s">
        <v>43</v>
      </c>
      <c r="R18" s="11" t="s">
        <v>131</v>
      </c>
      <c r="S18" s="12"/>
      <c r="T18" s="7"/>
      <c r="U18" s="13" t="str">
        <f>HYPERLINK("https://media.infra-m.ru/2104/2104870/cover/2104870.jpg", "Обложка")</f>
        <v>Обложка</v>
      </c>
      <c r="V18" s="13" t="str">
        <f>HYPERLINK("https://znanium.ru/catalog/product/2104870", "Ознакомиться")</f>
        <v>Ознакомиться</v>
      </c>
      <c r="W18" s="9" t="s">
        <v>132</v>
      </c>
      <c r="X18" s="7"/>
      <c r="Y18" s="7"/>
      <c r="Z18" s="7"/>
      <c r="AA18" s="7" t="s">
        <v>46</v>
      </c>
    </row>
    <row r="19" spans="1:27" s="5" customFormat="1" ht="51.95" customHeight="1" x14ac:dyDescent="0.2">
      <c r="A19" s="43">
        <v>0</v>
      </c>
      <c r="B19" s="7" t="s">
        <v>133</v>
      </c>
      <c r="C19" s="14">
        <v>904</v>
      </c>
      <c r="D19" s="9" t="s">
        <v>134</v>
      </c>
      <c r="E19" s="9" t="s">
        <v>135</v>
      </c>
      <c r="F19" s="9" t="s">
        <v>136</v>
      </c>
      <c r="G19" s="7" t="s">
        <v>90</v>
      </c>
      <c r="H19" s="7" t="s">
        <v>37</v>
      </c>
      <c r="I19" s="9"/>
      <c r="J19" s="10">
        <v>1</v>
      </c>
      <c r="K19" s="10">
        <v>192</v>
      </c>
      <c r="L19" s="10">
        <v>2023</v>
      </c>
      <c r="M19" s="9" t="s">
        <v>137</v>
      </c>
      <c r="N19" s="9" t="s">
        <v>40</v>
      </c>
      <c r="O19" s="9" t="s">
        <v>41</v>
      </c>
      <c r="P19" s="7" t="s">
        <v>138</v>
      </c>
      <c r="Q19" s="9" t="s">
        <v>55</v>
      </c>
      <c r="R19" s="11" t="s">
        <v>139</v>
      </c>
      <c r="S19" s="12"/>
      <c r="T19" s="7"/>
      <c r="U19" s="13" t="str">
        <f>HYPERLINK("https://media.infra-m.ru/2089/2089866/cover/2089866.jpg", "Обложка")</f>
        <v>Обложка</v>
      </c>
      <c r="V19" s="13" t="str">
        <f>HYPERLINK("https://znanium.ru/catalog/product/2079701", "Ознакомиться")</f>
        <v>Ознакомиться</v>
      </c>
      <c r="W19" s="9" t="s">
        <v>140</v>
      </c>
      <c r="X19" s="7"/>
      <c r="Y19" s="7"/>
      <c r="Z19" s="7"/>
      <c r="AA19" s="7" t="s">
        <v>46</v>
      </c>
    </row>
    <row r="20" spans="1:27" s="3" customFormat="1" ht="42" customHeight="1" x14ac:dyDescent="0.2">
      <c r="A20" s="44">
        <v>0</v>
      </c>
      <c r="B20" s="16" t="s">
        <v>141</v>
      </c>
      <c r="C20" s="17">
        <v>520</v>
      </c>
      <c r="D20" s="18" t="s">
        <v>142</v>
      </c>
      <c r="E20" s="18" t="s">
        <v>143</v>
      </c>
      <c r="F20" s="18" t="s">
        <v>144</v>
      </c>
      <c r="G20" s="16" t="s">
        <v>63</v>
      </c>
      <c r="H20" s="16" t="s">
        <v>37</v>
      </c>
      <c r="I20" s="18" t="s">
        <v>111</v>
      </c>
      <c r="J20" s="19">
        <v>1</v>
      </c>
      <c r="K20" s="19">
        <v>106</v>
      </c>
      <c r="L20" s="19">
        <v>2024</v>
      </c>
      <c r="M20" s="18" t="s">
        <v>145</v>
      </c>
      <c r="N20" s="18" t="s">
        <v>40</v>
      </c>
      <c r="O20" s="18" t="s">
        <v>41</v>
      </c>
      <c r="P20" s="16" t="s">
        <v>113</v>
      </c>
      <c r="Q20" s="18" t="s">
        <v>55</v>
      </c>
      <c r="R20" s="20" t="s">
        <v>44</v>
      </c>
      <c r="S20" s="21"/>
      <c r="T20" s="16"/>
      <c r="U20" s="22" t="str">
        <f>HYPERLINK("https://media.infra-m.ru/2085/2085536/cover/2085536.jpg", "Обложка")</f>
        <v>Обложка</v>
      </c>
      <c r="V20" s="22" t="str">
        <f>HYPERLINK("https://znanium.ru/catalog/product/2085536", "Ознакомиться")</f>
        <v>Ознакомиться</v>
      </c>
      <c r="W20" s="9" t="s">
        <v>123</v>
      </c>
      <c r="X20" s="7"/>
      <c r="Y20" s="7"/>
      <c r="Z20" s="7"/>
      <c r="AA20" s="7" t="s">
        <v>146</v>
      </c>
    </row>
    <row r="21" spans="1:27" s="5" customFormat="1" ht="42" customHeight="1" x14ac:dyDescent="0.2">
      <c r="A21" s="45">
        <v>0</v>
      </c>
      <c r="B21" s="23" t="s">
        <v>147</v>
      </c>
      <c r="C21" s="24">
        <v>620</v>
      </c>
      <c r="D21" s="25" t="s">
        <v>148</v>
      </c>
      <c r="E21" s="25" t="s">
        <v>149</v>
      </c>
      <c r="F21" s="25" t="s">
        <v>150</v>
      </c>
      <c r="G21" s="23" t="s">
        <v>63</v>
      </c>
      <c r="H21" s="23" t="s">
        <v>37</v>
      </c>
      <c r="I21" s="25" t="s">
        <v>151</v>
      </c>
      <c r="J21" s="26">
        <v>1</v>
      </c>
      <c r="K21" s="26">
        <v>127</v>
      </c>
      <c r="L21" s="26">
        <v>2024</v>
      </c>
      <c r="M21" s="25" t="s">
        <v>152</v>
      </c>
      <c r="N21" s="25" t="s">
        <v>40</v>
      </c>
      <c r="O21" s="25" t="s">
        <v>41</v>
      </c>
      <c r="P21" s="23" t="s">
        <v>85</v>
      </c>
      <c r="Q21" s="25" t="s">
        <v>153</v>
      </c>
      <c r="R21" s="27" t="s">
        <v>154</v>
      </c>
      <c r="S21" s="28"/>
      <c r="T21" s="23"/>
      <c r="U21" s="29" t="str">
        <f>HYPERLINK("https://media.infra-m.ru/2102/2102655/cover/2102655.jpg", "Обложка")</f>
        <v>Обложка</v>
      </c>
      <c r="V21" s="29" t="str">
        <f>HYPERLINK("https://znanium.ru/catalog/product/2102655", "Ознакомиться")</f>
        <v>Ознакомиться</v>
      </c>
      <c r="W21" s="30" t="s">
        <v>155</v>
      </c>
      <c r="X21" s="7"/>
      <c r="Y21" s="7"/>
      <c r="Z21" s="7"/>
      <c r="AA21" s="7" t="s">
        <v>156</v>
      </c>
    </row>
    <row r="22" spans="1:27" ht="15.95" customHeight="1" x14ac:dyDescent="0.25">
      <c r="A22" s="40"/>
      <c r="B22" s="40"/>
    </row>
    <row r="23" spans="1:27" s="4" customFormat="1" ht="12.95" customHeight="1" x14ac:dyDescent="0.2">
      <c r="A23" s="41"/>
      <c r="B23" s="41"/>
      <c r="C23" s="41"/>
      <c r="D23" s="41"/>
      <c r="E23" s="41"/>
    </row>
    <row r="24" spans="1:27" s="4" customFormat="1" ht="12.95" customHeight="1" x14ac:dyDescent="0.2">
      <c r="A24" s="41"/>
      <c r="B24" s="41"/>
      <c r="C24" s="41"/>
      <c r="D24" s="41"/>
      <c r="E24" s="41"/>
    </row>
    <row r="25" spans="1:27" s="4" customFormat="1" ht="12.95" customHeight="1" x14ac:dyDescent="0.2">
      <c r="A25" s="41"/>
      <c r="B25" s="41"/>
      <c r="C25" s="41"/>
      <c r="D25" s="41"/>
      <c r="E25" s="41"/>
    </row>
    <row r="26" spans="1:27" s="4" customFormat="1" ht="12.95" customHeight="1" x14ac:dyDescent="0.2">
      <c r="A26" s="41"/>
      <c r="B26" s="41"/>
      <c r="C26" s="41"/>
      <c r="D26" s="41"/>
      <c r="E26" s="41"/>
    </row>
    <row r="27" spans="1:27" s="4" customFormat="1" ht="12.95" customHeight="1" x14ac:dyDescent="0.2">
      <c r="A27" s="41"/>
      <c r="B27" s="41"/>
      <c r="C27" s="41"/>
      <c r="D27" s="41"/>
      <c r="E27" s="41"/>
    </row>
    <row r="28" spans="1:27" s="4" customFormat="1" ht="12.95" customHeight="1" x14ac:dyDescent="0.2">
      <c r="A28" s="41"/>
      <c r="B28" s="41"/>
      <c r="C28" s="41"/>
      <c r="D28" s="41"/>
      <c r="E28" s="41"/>
    </row>
    <row r="29" spans="1:27" s="4" customFormat="1" ht="12.95" customHeight="1" x14ac:dyDescent="0.2">
      <c r="A29" s="41"/>
      <c r="B29" s="41"/>
      <c r="C29" s="41"/>
      <c r="D29" s="41"/>
      <c r="E29" s="41"/>
    </row>
    <row r="30" spans="1:27" s="4" customFormat="1" ht="12.95" customHeight="1" x14ac:dyDescent="0.2">
      <c r="A30" s="41"/>
      <c r="B30" s="41"/>
      <c r="C30" s="41"/>
      <c r="D30" s="41"/>
      <c r="E30" s="41"/>
    </row>
    <row r="31" spans="1:27" s="4" customFormat="1" ht="12.95" customHeight="1" x14ac:dyDescent="0.2">
      <c r="A31" s="41"/>
      <c r="B31" s="41"/>
      <c r="C31" s="41"/>
      <c r="D31" s="41"/>
      <c r="E31" s="41"/>
    </row>
    <row r="32" spans="1:27" s="4" customFormat="1" ht="12.95" customHeight="1" x14ac:dyDescent="0.2">
      <c r="A32" s="41"/>
      <c r="B32" s="41"/>
      <c r="C32" s="41"/>
      <c r="D32" s="41"/>
      <c r="E32" s="41"/>
    </row>
    <row r="33" spans="1:5" s="4" customFormat="1" ht="12.95" customHeight="1" x14ac:dyDescent="0.2">
      <c r="A33" s="41"/>
      <c r="B33" s="41"/>
      <c r="C33" s="41"/>
      <c r="D33" s="41"/>
      <c r="E33" s="41"/>
    </row>
    <row r="34" spans="1:5" s="4" customFormat="1" ht="12.95" customHeight="1" x14ac:dyDescent="0.2">
      <c r="A34" s="41"/>
      <c r="B34" s="41"/>
      <c r="C34" s="41"/>
      <c r="D34" s="41"/>
      <c r="E34" s="41"/>
    </row>
    <row r="35" spans="1:5" s="4" customFormat="1" ht="12.95" customHeight="1" x14ac:dyDescent="0.2">
      <c r="A35" s="41"/>
      <c r="B35" s="41"/>
      <c r="C35" s="41"/>
      <c r="D35" s="41"/>
      <c r="E35" s="41"/>
    </row>
    <row r="36" spans="1:5" s="4" customFormat="1" ht="12.95" customHeight="1" x14ac:dyDescent="0.2">
      <c r="A36" s="41"/>
      <c r="B36" s="41"/>
      <c r="C36" s="41"/>
      <c r="D36" s="41"/>
      <c r="E36" s="41"/>
    </row>
    <row r="37" spans="1:5" s="4" customFormat="1" ht="12.95" customHeight="1" x14ac:dyDescent="0.2">
      <c r="A37" s="41"/>
      <c r="B37" s="41"/>
      <c r="C37" s="41"/>
      <c r="D37" s="41"/>
      <c r="E37" s="41"/>
    </row>
    <row r="38" spans="1:5" s="4" customFormat="1" ht="12.95" customHeight="1" x14ac:dyDescent="0.2">
      <c r="A38" s="41"/>
      <c r="B38" s="41"/>
      <c r="C38" s="41"/>
      <c r="D38" s="41"/>
      <c r="E38" s="41"/>
    </row>
    <row r="39" spans="1:5" s="4" customFormat="1" ht="12.95" customHeight="1" x14ac:dyDescent="0.2">
      <c r="A39" s="41"/>
      <c r="B39" s="41"/>
      <c r="C39" s="41"/>
      <c r="D39" s="41"/>
      <c r="E39" s="41"/>
    </row>
    <row r="40" spans="1:5" s="4" customFormat="1" ht="12.95" customHeight="1" x14ac:dyDescent="0.2">
      <c r="A40" s="41"/>
      <c r="B40" s="41"/>
      <c r="C40" s="41"/>
      <c r="D40" s="41"/>
      <c r="E40" s="41"/>
    </row>
    <row r="41" spans="1:5" s="4" customFormat="1" ht="12.95" customHeight="1" x14ac:dyDescent="0.2">
      <c r="A41" s="41"/>
      <c r="B41" s="41"/>
      <c r="C41" s="41"/>
      <c r="D41" s="41"/>
      <c r="E41" s="41"/>
    </row>
    <row r="42" spans="1:5" s="4" customFormat="1" ht="12.95" customHeight="1" x14ac:dyDescent="0.2">
      <c r="A42" s="41"/>
      <c r="B42" s="41"/>
      <c r="C42" s="41"/>
      <c r="D42" s="41"/>
      <c r="E42" s="41"/>
    </row>
    <row r="43" spans="1:5" s="4" customFormat="1" ht="12.95" customHeight="1" x14ac:dyDescent="0.2">
      <c r="A43" s="41"/>
      <c r="B43" s="41"/>
      <c r="C43" s="41"/>
      <c r="D43" s="41"/>
      <c r="E43" s="41"/>
    </row>
    <row r="44" spans="1:5" s="4" customFormat="1" ht="12.95" customHeight="1" x14ac:dyDescent="0.2">
      <c r="A44" s="41"/>
      <c r="B44" s="41"/>
      <c r="C44" s="41"/>
      <c r="D44" s="41"/>
      <c r="E44" s="41"/>
    </row>
    <row r="45" spans="1:5" s="4" customFormat="1" ht="12.95" customHeight="1" x14ac:dyDescent="0.2">
      <c r="A45" s="41"/>
      <c r="B45" s="41"/>
      <c r="C45" s="41"/>
      <c r="D45" s="41"/>
      <c r="E45" s="41"/>
    </row>
    <row r="46" spans="1:5" s="4" customFormat="1" ht="12.95" customHeight="1" x14ac:dyDescent="0.2">
      <c r="A46" s="41"/>
      <c r="B46" s="41"/>
      <c r="C46" s="41"/>
      <c r="D46" s="41"/>
      <c r="E46" s="41"/>
    </row>
    <row r="47" spans="1:5" s="4" customFormat="1" ht="12.95" customHeight="1" x14ac:dyDescent="0.2">
      <c r="A47" s="41"/>
      <c r="B47" s="41"/>
      <c r="C47" s="41"/>
      <c r="D47" s="41"/>
      <c r="E47" s="41"/>
    </row>
    <row r="48" spans="1:5" s="4" customFormat="1" ht="12.95" customHeight="1" x14ac:dyDescent="0.2">
      <c r="A48" s="41"/>
      <c r="B48" s="41"/>
      <c r="C48" s="41"/>
      <c r="D48" s="41"/>
      <c r="E48" s="41"/>
    </row>
    <row r="49" spans="1:5" s="4" customFormat="1" ht="12.95" customHeight="1" x14ac:dyDescent="0.2">
      <c r="A49" s="41"/>
      <c r="B49" s="41"/>
      <c r="C49" s="41"/>
      <c r="D49" s="41"/>
      <c r="E49" s="41"/>
    </row>
    <row r="50" spans="1:5" s="4" customFormat="1" ht="12.95" customHeight="1" x14ac:dyDescent="0.2">
      <c r="A50" s="41"/>
      <c r="B50" s="41"/>
      <c r="C50" s="41"/>
      <c r="D50" s="41"/>
      <c r="E50" s="41"/>
    </row>
    <row r="51" spans="1:5" s="4" customFormat="1" ht="12.95" customHeight="1" x14ac:dyDescent="0.2">
      <c r="A51" s="41"/>
      <c r="B51" s="41"/>
      <c r="C51" s="41"/>
      <c r="D51" s="41"/>
      <c r="E51" s="41"/>
    </row>
    <row r="52" spans="1:5" s="4" customFormat="1" ht="12.95" customHeight="1" x14ac:dyDescent="0.2">
      <c r="A52" s="41"/>
      <c r="B52" s="41"/>
      <c r="C52" s="41"/>
      <c r="D52" s="41"/>
      <c r="E52" s="41"/>
    </row>
    <row r="53" spans="1:5" s="4" customFormat="1" ht="12.95" customHeight="1" x14ac:dyDescent="0.2">
      <c r="A53" s="41"/>
      <c r="B53" s="41"/>
      <c r="C53" s="41"/>
      <c r="D53" s="41"/>
      <c r="E53" s="41"/>
    </row>
    <row r="54" spans="1:5" s="4" customFormat="1" ht="12.95" customHeight="1" x14ac:dyDescent="0.2">
      <c r="A54" s="41"/>
      <c r="B54" s="41"/>
      <c r="C54" s="41"/>
      <c r="D54" s="41"/>
      <c r="E54" s="41"/>
    </row>
    <row r="55" spans="1:5" s="4" customFormat="1" ht="12.95" customHeight="1" x14ac:dyDescent="0.2">
      <c r="A55" s="41"/>
      <c r="B55" s="41"/>
      <c r="C55" s="41"/>
      <c r="D55" s="41"/>
      <c r="E55" s="41"/>
    </row>
    <row r="56" spans="1:5" s="4" customFormat="1" ht="12.95" customHeight="1" x14ac:dyDescent="0.2">
      <c r="A56" s="41"/>
      <c r="B56" s="41"/>
      <c r="C56" s="41"/>
      <c r="D56" s="41"/>
      <c r="E56" s="41"/>
    </row>
    <row r="57" spans="1:5" s="4" customFormat="1" ht="12.95" customHeight="1" x14ac:dyDescent="0.2">
      <c r="A57" s="41"/>
      <c r="B57" s="41"/>
      <c r="C57" s="41"/>
      <c r="D57" s="41"/>
      <c r="E57" s="41"/>
    </row>
    <row r="58" spans="1:5" s="4" customFormat="1" ht="12.95" customHeight="1" x14ac:dyDescent="0.2">
      <c r="A58" s="41"/>
      <c r="B58" s="41"/>
      <c r="C58" s="41"/>
      <c r="D58" s="41"/>
      <c r="E58" s="41"/>
    </row>
    <row r="59" spans="1:5" s="4" customFormat="1" ht="12.95" customHeight="1" x14ac:dyDescent="0.2">
      <c r="A59" s="41"/>
      <c r="B59" s="41"/>
      <c r="C59" s="41"/>
      <c r="D59" s="41"/>
      <c r="E59" s="41"/>
    </row>
    <row r="60" spans="1:5" s="4" customFormat="1" ht="12.95" customHeight="1" x14ac:dyDescent="0.2">
      <c r="A60" s="41"/>
      <c r="B60" s="41"/>
      <c r="C60" s="41"/>
      <c r="D60" s="41"/>
      <c r="E60" s="41"/>
    </row>
    <row r="61" spans="1:5" s="4" customFormat="1" ht="12.95" customHeight="1" x14ac:dyDescent="0.2">
      <c r="A61" s="41"/>
      <c r="B61" s="41"/>
      <c r="C61" s="41"/>
      <c r="D61" s="41"/>
      <c r="E61" s="41"/>
    </row>
    <row r="62" spans="1:5" s="4" customFormat="1" ht="12.95" customHeight="1" x14ac:dyDescent="0.2">
      <c r="A62" s="41"/>
      <c r="B62" s="41"/>
      <c r="C62" s="41"/>
      <c r="D62" s="41"/>
      <c r="E62" s="41"/>
    </row>
    <row r="63" spans="1:5" s="4" customFormat="1" ht="12.95" customHeight="1" x14ac:dyDescent="0.2">
      <c r="A63" s="41"/>
      <c r="B63" s="41"/>
      <c r="C63" s="41"/>
      <c r="D63" s="41"/>
      <c r="E63" s="41"/>
    </row>
    <row r="64" spans="1:5" s="4" customFormat="1" ht="12.95" customHeight="1" x14ac:dyDescent="0.2">
      <c r="A64" s="41"/>
      <c r="B64" s="41"/>
      <c r="C64" s="41"/>
      <c r="D64" s="41"/>
      <c r="E64" s="41"/>
    </row>
    <row r="65" spans="1:5" s="4" customFormat="1" ht="12.95" customHeight="1" x14ac:dyDescent="0.2">
      <c r="A65" s="41"/>
      <c r="B65" s="41"/>
      <c r="C65" s="41"/>
      <c r="D65" s="41"/>
      <c r="E65" s="41"/>
    </row>
    <row r="66" spans="1:5" s="4" customFormat="1" ht="12.95" customHeight="1" x14ac:dyDescent="0.2">
      <c r="A66" s="41"/>
      <c r="B66" s="41"/>
      <c r="C66" s="41"/>
      <c r="D66" s="41"/>
      <c r="E66" s="41"/>
    </row>
    <row r="67" spans="1:5" s="4" customFormat="1" ht="12.95" customHeight="1" x14ac:dyDescent="0.2">
      <c r="A67" s="41"/>
      <c r="B67" s="41"/>
      <c r="C67" s="41"/>
      <c r="D67" s="41"/>
      <c r="E67" s="41"/>
    </row>
    <row r="68" spans="1:5" s="4" customFormat="1" ht="12.95" customHeight="1" x14ac:dyDescent="0.2">
      <c r="A68" s="41"/>
      <c r="B68" s="41"/>
      <c r="C68" s="41"/>
      <c r="D68" s="41"/>
      <c r="E68" s="41"/>
    </row>
    <row r="69" spans="1:5" s="4" customFormat="1" ht="12.95" customHeight="1" x14ac:dyDescent="0.2">
      <c r="A69" s="41"/>
      <c r="B69" s="41"/>
      <c r="C69" s="41"/>
      <c r="D69" s="41"/>
      <c r="E69" s="41"/>
    </row>
    <row r="70" spans="1:5" s="4" customFormat="1" ht="12.95" customHeight="1" x14ac:dyDescent="0.2">
      <c r="A70" s="41"/>
      <c r="B70" s="41"/>
      <c r="C70" s="41"/>
      <c r="D70" s="41"/>
      <c r="E70" s="41"/>
    </row>
    <row r="71" spans="1:5" s="4" customFormat="1" ht="12.95" customHeight="1" x14ac:dyDescent="0.2">
      <c r="A71" s="41"/>
      <c r="B71" s="41"/>
      <c r="C71" s="41"/>
      <c r="D71" s="41"/>
      <c r="E71" s="41"/>
    </row>
    <row r="72" spans="1:5" s="4" customFormat="1" ht="12.95" customHeight="1" x14ac:dyDescent="0.2">
      <c r="A72" s="41"/>
      <c r="B72" s="41"/>
      <c r="C72" s="41"/>
      <c r="D72" s="41"/>
      <c r="E72" s="41"/>
    </row>
    <row r="73" spans="1:5" s="4" customFormat="1" ht="12.95" customHeight="1" x14ac:dyDescent="0.2">
      <c r="A73" s="41"/>
      <c r="B73" s="41"/>
      <c r="C73" s="41"/>
      <c r="D73" s="41"/>
      <c r="E73" s="41"/>
    </row>
    <row r="74" spans="1:5" s="4" customFormat="1" ht="12.95" customHeight="1" x14ac:dyDescent="0.2">
      <c r="A74" s="41"/>
      <c r="B74" s="41"/>
      <c r="C74" s="41"/>
      <c r="D74" s="41"/>
      <c r="E74" s="41"/>
    </row>
    <row r="75" spans="1:5" s="4" customFormat="1" ht="12.95" customHeight="1" x14ac:dyDescent="0.2">
      <c r="A75" s="41"/>
      <c r="B75" s="41"/>
      <c r="C75" s="41"/>
      <c r="D75" s="41"/>
      <c r="E75" s="41"/>
    </row>
    <row r="76" spans="1:5" s="4" customFormat="1" ht="12.95" customHeight="1" x14ac:dyDescent="0.2">
      <c r="A76" s="41"/>
      <c r="B76" s="41"/>
      <c r="C76" s="41"/>
      <c r="D76" s="41"/>
      <c r="E76" s="41"/>
    </row>
    <row r="77" spans="1:5" s="4" customFormat="1" ht="12.95" customHeight="1" x14ac:dyDescent="0.2">
      <c r="A77" s="41"/>
      <c r="B77" s="41"/>
      <c r="C77" s="41"/>
      <c r="D77" s="41"/>
      <c r="E77" s="41"/>
    </row>
    <row r="78" spans="1:5" s="4" customFormat="1" ht="12.95" customHeight="1" x14ac:dyDescent="0.2">
      <c r="A78" s="41"/>
      <c r="B78" s="41"/>
      <c r="C78" s="41"/>
      <c r="D78" s="41"/>
      <c r="E78" s="41"/>
    </row>
    <row r="79" spans="1:5" s="4" customFormat="1" ht="12.95" customHeight="1" x14ac:dyDescent="0.2">
      <c r="A79" s="41"/>
      <c r="B79" s="41"/>
      <c r="C79" s="41"/>
      <c r="D79" s="41"/>
      <c r="E79" s="41"/>
    </row>
    <row r="80" spans="1:5" s="4" customFormat="1" ht="12.95" customHeight="1" x14ac:dyDescent="0.2">
      <c r="A80" s="41"/>
      <c r="B80" s="41"/>
      <c r="C80" s="41"/>
      <c r="D80" s="41"/>
      <c r="E80" s="41"/>
    </row>
    <row r="81" spans="1:5" s="4" customFormat="1" ht="12.95" customHeight="1" x14ac:dyDescent="0.2">
      <c r="A81" s="41"/>
      <c r="B81" s="41"/>
      <c r="C81" s="41"/>
      <c r="D81" s="41"/>
      <c r="E81" s="41"/>
    </row>
    <row r="82" spans="1:5" s="4" customFormat="1" ht="12.95" customHeight="1" x14ac:dyDescent="0.2">
      <c r="A82" s="41"/>
      <c r="B82" s="41"/>
      <c r="C82" s="41"/>
      <c r="D82" s="41"/>
      <c r="E82" s="41"/>
    </row>
    <row r="83" spans="1:5" s="4" customFormat="1" ht="12.95" customHeight="1" x14ac:dyDescent="0.2">
      <c r="A83" s="41"/>
      <c r="B83" s="41"/>
      <c r="C83" s="41"/>
      <c r="D83" s="41"/>
      <c r="E83" s="41"/>
    </row>
    <row r="84" spans="1:5" s="4" customFormat="1" ht="12.95" customHeight="1" x14ac:dyDescent="0.2">
      <c r="A84" s="41"/>
      <c r="B84" s="41"/>
      <c r="C84" s="41"/>
      <c r="D84" s="41"/>
      <c r="E84" s="41"/>
    </row>
    <row r="85" spans="1:5" s="4" customFormat="1" ht="12.95" customHeight="1" x14ac:dyDescent="0.2">
      <c r="A85" s="41"/>
      <c r="B85" s="41"/>
      <c r="C85" s="41"/>
      <c r="D85" s="41"/>
      <c r="E85" s="41"/>
    </row>
    <row r="86" spans="1:5" s="4" customFormat="1" ht="12.95" customHeight="1" x14ac:dyDescent="0.2">
      <c r="A86" s="41"/>
      <c r="B86" s="41"/>
      <c r="C86" s="41"/>
      <c r="D86" s="41"/>
      <c r="E86" s="41"/>
    </row>
    <row r="87" spans="1:5" s="4" customFormat="1" ht="12.95" customHeight="1" x14ac:dyDescent="0.2">
      <c r="A87" s="41"/>
      <c r="B87" s="41"/>
      <c r="C87" s="41"/>
      <c r="D87" s="41"/>
      <c r="E87" s="41"/>
    </row>
    <row r="88" spans="1:5" s="4" customFormat="1" ht="12.95" customHeight="1" x14ac:dyDescent="0.2">
      <c r="A88" s="41"/>
      <c r="B88" s="41"/>
      <c r="C88" s="41"/>
      <c r="D88" s="41"/>
      <c r="E88" s="41"/>
    </row>
    <row r="89" spans="1:5" s="4" customFormat="1" ht="12.95" customHeight="1" x14ac:dyDescent="0.2">
      <c r="A89" s="41"/>
      <c r="B89" s="41"/>
      <c r="C89" s="41"/>
      <c r="D89" s="41"/>
      <c r="E89" s="41"/>
    </row>
    <row r="90" spans="1:5" s="4" customFormat="1" ht="12.95" customHeight="1" x14ac:dyDescent="0.2">
      <c r="A90" s="41"/>
      <c r="B90" s="41"/>
      <c r="C90" s="41"/>
      <c r="D90" s="41"/>
      <c r="E90" s="41"/>
    </row>
    <row r="91" spans="1:5" s="4" customFormat="1" ht="12.95" customHeight="1" x14ac:dyDescent="0.2">
      <c r="A91" s="41"/>
      <c r="B91" s="41"/>
      <c r="C91" s="41"/>
      <c r="D91" s="41"/>
      <c r="E91" s="41"/>
    </row>
    <row r="92" spans="1:5" s="4" customFormat="1" ht="12.95" customHeight="1" x14ac:dyDescent="0.2">
      <c r="A92" s="41"/>
      <c r="B92" s="41"/>
      <c r="C92" s="41"/>
      <c r="D92" s="41"/>
      <c r="E92" s="41"/>
    </row>
    <row r="93" spans="1:5" s="4" customFormat="1" ht="12.95" customHeight="1" x14ac:dyDescent="0.2">
      <c r="A93" s="41"/>
      <c r="B93" s="41"/>
      <c r="C93" s="41"/>
      <c r="D93" s="41"/>
      <c r="E93" s="41"/>
    </row>
    <row r="94" spans="1:5" s="4" customFormat="1" ht="12.95" customHeight="1" x14ac:dyDescent="0.2">
      <c r="A94" s="41"/>
      <c r="B94" s="41"/>
      <c r="C94" s="41"/>
      <c r="D94" s="41"/>
      <c r="E94" s="41"/>
    </row>
    <row r="95" spans="1:5" s="4" customFormat="1" ht="12.95" customHeight="1" x14ac:dyDescent="0.2">
      <c r="A95" s="41"/>
      <c r="B95" s="41"/>
      <c r="C95" s="41"/>
      <c r="D95" s="41"/>
      <c r="E95" s="41"/>
    </row>
    <row r="96" spans="1:5" s="4" customFormat="1" ht="12.95" customHeight="1" x14ac:dyDescent="0.2">
      <c r="A96" s="41"/>
      <c r="B96" s="41"/>
      <c r="C96" s="41"/>
      <c r="D96" s="41"/>
      <c r="E96" s="41"/>
    </row>
    <row r="97" spans="1:5" s="4" customFormat="1" ht="12.95" customHeight="1" x14ac:dyDescent="0.2">
      <c r="A97" s="41"/>
      <c r="B97" s="41"/>
      <c r="C97" s="41"/>
      <c r="D97" s="41"/>
      <c r="E97" s="41"/>
    </row>
    <row r="98" spans="1:5" s="4" customFormat="1" ht="12.95" customHeight="1" x14ac:dyDescent="0.2">
      <c r="A98" s="41"/>
      <c r="B98" s="41"/>
      <c r="C98" s="41"/>
      <c r="D98" s="41"/>
      <c r="E98" s="41"/>
    </row>
    <row r="99" spans="1:5" s="4" customFormat="1" ht="12.95" customHeight="1" x14ac:dyDescent="0.2">
      <c r="A99" s="41"/>
      <c r="B99" s="41"/>
      <c r="C99" s="41"/>
      <c r="D99" s="41"/>
      <c r="E99" s="41"/>
    </row>
    <row r="100" spans="1:5" s="4" customFormat="1" ht="12.95" customHeight="1" x14ac:dyDescent="0.2">
      <c r="A100" s="41"/>
      <c r="B100" s="41"/>
      <c r="C100" s="41"/>
      <c r="D100" s="41"/>
      <c r="E100" s="41"/>
    </row>
    <row r="101" spans="1:5" s="4" customFormat="1" ht="12.95" customHeight="1" x14ac:dyDescent="0.2">
      <c r="A101" s="41"/>
      <c r="B101" s="41"/>
      <c r="C101" s="41"/>
      <c r="D101" s="41"/>
      <c r="E101" s="41"/>
    </row>
    <row r="102" spans="1:5" s="4" customFormat="1" ht="12.95" customHeight="1" x14ac:dyDescent="0.2">
      <c r="A102" s="41"/>
      <c r="B102" s="41"/>
      <c r="C102" s="41"/>
      <c r="D102" s="41"/>
      <c r="E102" s="41"/>
    </row>
    <row r="103" spans="1:5" s="4" customFormat="1" ht="12.95" customHeight="1" x14ac:dyDescent="0.2">
      <c r="A103" s="41"/>
      <c r="B103" s="41"/>
      <c r="C103" s="41"/>
      <c r="D103" s="41"/>
      <c r="E103" s="41"/>
    </row>
    <row r="104" spans="1:5" s="4" customFormat="1" ht="12.95" customHeight="1" x14ac:dyDescent="0.2">
      <c r="A104" s="41"/>
      <c r="B104" s="41"/>
      <c r="C104" s="41"/>
      <c r="D104" s="41"/>
      <c r="E104" s="41"/>
    </row>
    <row r="105" spans="1:5" s="4" customFormat="1" ht="12.95" customHeight="1" x14ac:dyDescent="0.2">
      <c r="A105" s="41"/>
      <c r="B105" s="41"/>
      <c r="C105" s="41"/>
      <c r="D105" s="41"/>
      <c r="E105" s="41"/>
    </row>
    <row r="106" spans="1:5" s="4" customFormat="1" ht="12.95" customHeight="1" x14ac:dyDescent="0.2">
      <c r="A106" s="41"/>
      <c r="B106" s="41"/>
      <c r="C106" s="41"/>
      <c r="D106" s="41"/>
      <c r="E106" s="41"/>
    </row>
    <row r="107" spans="1:5" s="4" customFormat="1" ht="12.95" customHeight="1" x14ac:dyDescent="0.2">
      <c r="A107" s="41"/>
      <c r="B107" s="41"/>
      <c r="C107" s="41"/>
      <c r="D107" s="41"/>
      <c r="E107" s="41"/>
    </row>
    <row r="108" spans="1:5" s="4" customFormat="1" ht="12.95" customHeight="1" x14ac:dyDescent="0.2">
      <c r="A108" s="41"/>
      <c r="B108" s="41"/>
      <c r="C108" s="41"/>
      <c r="D108" s="41"/>
      <c r="E108" s="41"/>
    </row>
    <row r="109" spans="1:5" s="4" customFormat="1" ht="12.95" customHeight="1" x14ac:dyDescent="0.2">
      <c r="A109" s="41"/>
      <c r="B109" s="41"/>
      <c r="C109" s="41"/>
      <c r="D109" s="41"/>
      <c r="E109" s="41"/>
    </row>
    <row r="110" spans="1:5" s="4" customFormat="1" ht="12.95" customHeight="1" x14ac:dyDescent="0.2">
      <c r="A110" s="41"/>
      <c r="B110" s="41"/>
      <c r="C110" s="41"/>
      <c r="D110" s="41"/>
      <c r="E110" s="41"/>
    </row>
    <row r="111" spans="1:5" s="4" customFormat="1" ht="12.95" customHeight="1" x14ac:dyDescent="0.2">
      <c r="A111" s="41"/>
      <c r="B111" s="41"/>
      <c r="C111" s="41"/>
      <c r="D111" s="41"/>
      <c r="E111" s="41"/>
    </row>
    <row r="112" spans="1:5" s="4" customFormat="1" ht="12.95" customHeight="1" x14ac:dyDescent="0.2">
      <c r="A112" s="41"/>
      <c r="B112" s="41"/>
      <c r="C112" s="41"/>
      <c r="D112" s="41"/>
      <c r="E112" s="41"/>
    </row>
    <row r="113" spans="1:5" s="4" customFormat="1" ht="12.95" customHeight="1" x14ac:dyDescent="0.2">
      <c r="A113" s="41"/>
      <c r="B113" s="41"/>
      <c r="C113" s="41"/>
      <c r="D113" s="41"/>
      <c r="E113" s="41"/>
    </row>
    <row r="114" spans="1:5" s="4" customFormat="1" ht="12.95" customHeight="1" x14ac:dyDescent="0.2">
      <c r="A114" s="41"/>
      <c r="B114" s="41"/>
      <c r="C114" s="41"/>
      <c r="D114" s="41"/>
      <c r="E114" s="41"/>
    </row>
    <row r="115" spans="1:5" s="4" customFormat="1" ht="12.95" customHeight="1" x14ac:dyDescent="0.2">
      <c r="A115" s="41"/>
      <c r="B115" s="41"/>
      <c r="C115" s="41"/>
      <c r="D115" s="41"/>
      <c r="E115" s="41"/>
    </row>
    <row r="116" spans="1:5" s="4" customFormat="1" ht="12.95" customHeight="1" x14ac:dyDescent="0.2">
      <c r="A116" s="41"/>
      <c r="B116" s="41"/>
      <c r="C116" s="41"/>
      <c r="D116" s="41"/>
      <c r="E116" s="41"/>
    </row>
    <row r="117" spans="1:5" s="4" customFormat="1" ht="12.95" customHeight="1" x14ac:dyDescent="0.2">
      <c r="A117" s="41"/>
      <c r="B117" s="41"/>
      <c r="C117" s="41"/>
      <c r="D117" s="41"/>
      <c r="E117" s="41"/>
    </row>
    <row r="118" spans="1:5" s="4" customFormat="1" ht="12.95" customHeight="1" x14ac:dyDescent="0.2">
      <c r="A118" s="41"/>
      <c r="B118" s="41"/>
      <c r="C118" s="41"/>
      <c r="D118" s="41"/>
      <c r="E118" s="41"/>
    </row>
    <row r="119" spans="1:5" s="4" customFormat="1" ht="12.95" customHeight="1" x14ac:dyDescent="0.2">
      <c r="A119" s="41"/>
      <c r="B119" s="41"/>
      <c r="C119" s="41"/>
      <c r="D119" s="41"/>
      <c r="E119" s="41"/>
    </row>
    <row r="120" spans="1:5" s="4" customFormat="1" ht="12.95" customHeight="1" x14ac:dyDescent="0.2">
      <c r="A120" s="41"/>
      <c r="B120" s="41"/>
      <c r="C120" s="41"/>
      <c r="D120" s="41"/>
      <c r="E120" s="41"/>
    </row>
    <row r="121" spans="1:5" s="4" customFormat="1" ht="12.95" customHeight="1" x14ac:dyDescent="0.2">
      <c r="A121" s="41"/>
      <c r="B121" s="41"/>
      <c r="C121" s="41"/>
      <c r="D121" s="41"/>
      <c r="E121" s="41"/>
    </row>
    <row r="122" spans="1:5" s="4" customFormat="1" ht="12.95" customHeight="1" x14ac:dyDescent="0.2">
      <c r="A122" s="41"/>
      <c r="B122" s="41"/>
      <c r="C122" s="41"/>
      <c r="D122" s="41"/>
      <c r="E122" s="41"/>
    </row>
    <row r="123" spans="1:5" s="4" customFormat="1" ht="12.95" customHeight="1" x14ac:dyDescent="0.2">
      <c r="A123" s="41"/>
      <c r="B123" s="41"/>
      <c r="C123" s="41"/>
      <c r="D123" s="41"/>
      <c r="E123" s="41"/>
    </row>
    <row r="124" spans="1:5" s="4" customFormat="1" ht="12.95" customHeight="1" x14ac:dyDescent="0.2">
      <c r="A124" s="41"/>
      <c r="B124" s="41"/>
      <c r="C124" s="41"/>
      <c r="D124" s="41"/>
      <c r="E124" s="41"/>
    </row>
    <row r="125" spans="1:5" s="4" customFormat="1" ht="12.95" customHeight="1" x14ac:dyDescent="0.2">
      <c r="A125" s="41"/>
      <c r="B125" s="41"/>
      <c r="C125" s="41"/>
      <c r="D125" s="41"/>
      <c r="E125" s="41"/>
    </row>
    <row r="126" spans="1:5" s="4" customFormat="1" ht="12.95" customHeight="1" x14ac:dyDescent="0.2">
      <c r="A126" s="41"/>
      <c r="B126" s="41"/>
      <c r="C126" s="41"/>
      <c r="D126" s="41"/>
      <c r="E126" s="41"/>
    </row>
    <row r="127" spans="1:5" s="4" customFormat="1" ht="12.95" customHeight="1" x14ac:dyDescent="0.2">
      <c r="A127" s="41"/>
      <c r="B127" s="41"/>
      <c r="C127" s="41"/>
      <c r="D127" s="41"/>
      <c r="E127" s="41"/>
    </row>
    <row r="128" spans="1:5" s="4" customFormat="1" ht="12.95" customHeight="1" x14ac:dyDescent="0.2">
      <c r="A128" s="41"/>
      <c r="B128" s="41"/>
      <c r="C128" s="41"/>
      <c r="D128" s="41"/>
      <c r="E128" s="41"/>
    </row>
    <row r="129" spans="1:5" s="4" customFormat="1" ht="12.95" customHeight="1" x14ac:dyDescent="0.2">
      <c r="A129" s="41"/>
      <c r="B129" s="41"/>
      <c r="C129" s="41"/>
      <c r="D129" s="41"/>
      <c r="E129" s="41"/>
    </row>
    <row r="130" spans="1:5" s="4" customFormat="1" ht="12.95" customHeight="1" x14ac:dyDescent="0.2">
      <c r="A130" s="41"/>
      <c r="B130" s="41"/>
      <c r="C130" s="41"/>
      <c r="D130" s="41"/>
      <c r="E130" s="41"/>
    </row>
    <row r="131" spans="1:5" s="4" customFormat="1" ht="12.95" customHeight="1" x14ac:dyDescent="0.2">
      <c r="A131" s="41"/>
      <c r="B131" s="41"/>
      <c r="C131" s="41"/>
      <c r="D131" s="41"/>
      <c r="E131" s="41"/>
    </row>
    <row r="132" spans="1:5" s="4" customFormat="1" ht="12.95" customHeight="1" x14ac:dyDescent="0.2">
      <c r="A132" s="41"/>
      <c r="B132" s="41"/>
      <c r="C132" s="41"/>
      <c r="D132" s="41"/>
      <c r="E132" s="41"/>
    </row>
    <row r="133" spans="1:5" s="4" customFormat="1" ht="12.95" customHeight="1" x14ac:dyDescent="0.2">
      <c r="A133" s="41"/>
      <c r="B133" s="41"/>
      <c r="C133" s="41"/>
      <c r="D133" s="41"/>
      <c r="E133" s="41"/>
    </row>
    <row r="134" spans="1:5" s="4" customFormat="1" ht="12.95" customHeight="1" x14ac:dyDescent="0.2">
      <c r="A134" s="41"/>
      <c r="B134" s="41"/>
      <c r="C134" s="41"/>
      <c r="D134" s="41"/>
      <c r="E134" s="41"/>
    </row>
    <row r="135" spans="1:5" s="4" customFormat="1" ht="12.95" customHeight="1" x14ac:dyDescent="0.2">
      <c r="A135" s="41"/>
      <c r="B135" s="41"/>
      <c r="C135" s="41"/>
      <c r="D135" s="41"/>
      <c r="E135" s="41"/>
    </row>
    <row r="136" spans="1:5" s="4" customFormat="1" ht="12.95" customHeight="1" x14ac:dyDescent="0.2">
      <c r="A136" s="41"/>
      <c r="B136" s="41"/>
      <c r="C136" s="41"/>
      <c r="D136" s="41"/>
      <c r="E136" s="41"/>
    </row>
    <row r="137" spans="1:5" s="4" customFormat="1" ht="12.95" customHeight="1" x14ac:dyDescent="0.2">
      <c r="A137" s="41"/>
      <c r="B137" s="41"/>
      <c r="C137" s="41"/>
      <c r="D137" s="41"/>
      <c r="E137" s="41"/>
    </row>
    <row r="138" spans="1:5" s="4" customFormat="1" ht="12.95" customHeight="1" x14ac:dyDescent="0.2">
      <c r="A138" s="41"/>
      <c r="B138" s="41"/>
      <c r="C138" s="41"/>
      <c r="D138" s="41"/>
      <c r="E138" s="41"/>
    </row>
    <row r="139" spans="1:5" s="4" customFormat="1" ht="12.95" customHeight="1" x14ac:dyDescent="0.2">
      <c r="A139" s="41"/>
      <c r="B139" s="41"/>
      <c r="C139" s="41"/>
      <c r="D139" s="41"/>
      <c r="E139" s="41"/>
    </row>
    <row r="140" spans="1:5" s="4" customFormat="1" ht="12.95" customHeight="1" x14ac:dyDescent="0.2">
      <c r="A140" s="41"/>
      <c r="B140" s="41"/>
      <c r="C140" s="41"/>
      <c r="D140" s="41"/>
      <c r="E140" s="41"/>
    </row>
    <row r="141" spans="1:5" s="4" customFormat="1" ht="12.95" customHeight="1" x14ac:dyDescent="0.2">
      <c r="A141" s="41"/>
      <c r="B141" s="41"/>
      <c r="C141" s="41"/>
      <c r="D141" s="41"/>
      <c r="E141" s="41"/>
    </row>
    <row r="142" spans="1:5" s="4" customFormat="1" ht="12.95" customHeight="1" x14ac:dyDescent="0.2">
      <c r="A142" s="41"/>
      <c r="B142" s="41"/>
      <c r="C142" s="41"/>
      <c r="D142" s="41"/>
      <c r="E142" s="41"/>
    </row>
    <row r="143" spans="1:5" s="4" customFormat="1" ht="12.95" customHeight="1" x14ac:dyDescent="0.2">
      <c r="A143" s="41"/>
      <c r="B143" s="41"/>
      <c r="C143" s="41"/>
      <c r="D143" s="41"/>
      <c r="E143" s="41"/>
    </row>
    <row r="144" spans="1:5" s="4" customFormat="1" ht="12.95" customHeight="1" x14ac:dyDescent="0.2">
      <c r="A144" s="41"/>
      <c r="B144" s="41"/>
      <c r="C144" s="41"/>
      <c r="D144" s="41"/>
      <c r="E144" s="41"/>
    </row>
    <row r="145" spans="1:5" s="4" customFormat="1" ht="12.95" customHeight="1" x14ac:dyDescent="0.2">
      <c r="A145" s="41"/>
      <c r="B145" s="41"/>
      <c r="C145" s="41"/>
      <c r="D145" s="41"/>
      <c r="E145" s="41"/>
    </row>
    <row r="146" spans="1:5" s="4" customFormat="1" ht="12.95" customHeight="1" x14ac:dyDescent="0.2">
      <c r="A146" s="41"/>
      <c r="B146" s="41"/>
      <c r="C146" s="41"/>
      <c r="D146" s="41"/>
      <c r="E146" s="41"/>
    </row>
    <row r="147" spans="1:5" s="4" customFormat="1" ht="12.95" customHeight="1" x14ac:dyDescent="0.2">
      <c r="A147" s="41"/>
      <c r="B147" s="41"/>
      <c r="C147" s="41"/>
      <c r="D147" s="41"/>
      <c r="E147" s="41"/>
    </row>
    <row r="148" spans="1:5" s="4" customFormat="1" ht="12.95" customHeight="1" x14ac:dyDescent="0.2">
      <c r="A148" s="41"/>
      <c r="B148" s="41"/>
      <c r="C148" s="41"/>
      <c r="D148" s="41"/>
      <c r="E148" s="41"/>
    </row>
    <row r="149" spans="1:5" s="4" customFormat="1" ht="12.95" customHeight="1" x14ac:dyDescent="0.2">
      <c r="A149" s="41"/>
      <c r="B149" s="41"/>
      <c r="C149" s="41"/>
      <c r="D149" s="41"/>
      <c r="E149" s="41"/>
    </row>
    <row r="150" spans="1:5" s="4" customFormat="1" ht="12.95" customHeight="1" x14ac:dyDescent="0.2">
      <c r="A150" s="41"/>
      <c r="B150" s="41"/>
      <c r="C150" s="41"/>
      <c r="D150" s="41"/>
      <c r="E150" s="41"/>
    </row>
    <row r="151" spans="1:5" s="4" customFormat="1" ht="12.95" customHeight="1" x14ac:dyDescent="0.2">
      <c r="A151" s="41"/>
      <c r="B151" s="41"/>
      <c r="C151" s="41"/>
      <c r="D151" s="41"/>
      <c r="E151" s="41"/>
    </row>
    <row r="152" spans="1:5" s="4" customFormat="1" ht="12.95" customHeight="1" x14ac:dyDescent="0.2">
      <c r="A152" s="41"/>
      <c r="B152" s="41"/>
      <c r="C152" s="41"/>
      <c r="D152" s="41"/>
      <c r="E152" s="41"/>
    </row>
    <row r="153" spans="1:5" s="4" customFormat="1" ht="12.95" customHeight="1" x14ac:dyDescent="0.2">
      <c r="A153" s="41"/>
      <c r="B153" s="41"/>
      <c r="C153" s="41"/>
      <c r="D153" s="41"/>
      <c r="E153" s="41"/>
    </row>
    <row r="154" spans="1:5" s="4" customFormat="1" ht="12.95" customHeight="1" x14ac:dyDescent="0.2">
      <c r="A154" s="41"/>
      <c r="B154" s="41"/>
      <c r="C154" s="41"/>
      <c r="D154" s="41"/>
      <c r="E154" s="41"/>
    </row>
    <row r="155" spans="1:5" s="4" customFormat="1" ht="12.95" customHeight="1" x14ac:dyDescent="0.2">
      <c r="A155" s="41"/>
      <c r="B155" s="41"/>
      <c r="C155" s="41"/>
      <c r="D155" s="41"/>
      <c r="E155" s="41"/>
    </row>
    <row r="156" spans="1:5" s="4" customFormat="1" ht="12.95" customHeight="1" x14ac:dyDescent="0.2">
      <c r="A156" s="41"/>
      <c r="B156" s="41"/>
      <c r="C156" s="41"/>
      <c r="D156" s="41"/>
      <c r="E156" s="41"/>
    </row>
    <row r="157" spans="1:5" s="4" customFormat="1" ht="12.95" customHeight="1" x14ac:dyDescent="0.2">
      <c r="A157" s="41"/>
      <c r="B157" s="41"/>
      <c r="C157" s="41"/>
      <c r="D157" s="41"/>
      <c r="E157" s="41"/>
    </row>
    <row r="158" spans="1:5" s="4" customFormat="1" ht="12.95" customHeight="1" x14ac:dyDescent="0.2">
      <c r="A158" s="41"/>
      <c r="B158" s="41"/>
      <c r="C158" s="41"/>
      <c r="D158" s="41"/>
      <c r="E158" s="41"/>
    </row>
    <row r="159" spans="1:5" s="4" customFormat="1" ht="12.95" customHeight="1" x14ac:dyDescent="0.2">
      <c r="A159" s="41"/>
      <c r="B159" s="41"/>
      <c r="C159" s="41"/>
      <c r="D159" s="41"/>
      <c r="E159" s="41"/>
    </row>
    <row r="160" spans="1:5" s="4" customFormat="1" ht="12.95" customHeight="1" x14ac:dyDescent="0.2">
      <c r="A160" s="41"/>
      <c r="B160" s="41"/>
      <c r="C160" s="41"/>
      <c r="D160" s="41"/>
      <c r="E160" s="41"/>
    </row>
    <row r="161" spans="1:5" s="4" customFormat="1" ht="12.95" customHeight="1" x14ac:dyDescent="0.2">
      <c r="A161" s="41"/>
      <c r="B161" s="41"/>
      <c r="C161" s="41"/>
      <c r="D161" s="41"/>
      <c r="E161" s="41"/>
    </row>
    <row r="162" spans="1:5" s="4" customFormat="1" ht="12.95" customHeight="1" x14ac:dyDescent="0.2">
      <c r="A162" s="41"/>
      <c r="B162" s="41"/>
      <c r="C162" s="41"/>
      <c r="D162" s="41"/>
      <c r="E162" s="41"/>
    </row>
    <row r="163" spans="1:5" s="4" customFormat="1" ht="12.95" customHeight="1" x14ac:dyDescent="0.2">
      <c r="A163" s="41"/>
      <c r="B163" s="41"/>
      <c r="C163" s="41"/>
      <c r="D163" s="41"/>
      <c r="E163" s="41"/>
    </row>
    <row r="164" spans="1:5" s="4" customFormat="1" ht="12.95" customHeight="1" x14ac:dyDescent="0.2">
      <c r="A164" s="41"/>
      <c r="B164" s="41"/>
      <c r="C164" s="41"/>
      <c r="D164" s="41"/>
      <c r="E164" s="41"/>
    </row>
    <row r="165" spans="1:5" s="4" customFormat="1" ht="12.95" customHeight="1" x14ac:dyDescent="0.2">
      <c r="A165" s="41"/>
      <c r="B165" s="41"/>
      <c r="C165" s="41"/>
      <c r="D165" s="41"/>
      <c r="E165" s="41"/>
    </row>
    <row r="166" spans="1:5" s="4" customFormat="1" ht="12.95" customHeight="1" x14ac:dyDescent="0.2">
      <c r="A166" s="41"/>
      <c r="B166" s="41"/>
      <c r="C166" s="41"/>
      <c r="D166" s="41"/>
      <c r="E166" s="41"/>
    </row>
    <row r="167" spans="1:5" s="4" customFormat="1" ht="12.95" customHeight="1" x14ac:dyDescent="0.2">
      <c r="A167" s="41"/>
      <c r="B167" s="41"/>
      <c r="C167" s="41"/>
      <c r="D167" s="41"/>
      <c r="E167" s="41"/>
    </row>
    <row r="168" spans="1:5" s="4" customFormat="1" ht="12.95" customHeight="1" x14ac:dyDescent="0.2">
      <c r="A168" s="41"/>
      <c r="B168" s="41"/>
      <c r="C168" s="41"/>
      <c r="D168" s="41"/>
      <c r="E168" s="41"/>
    </row>
    <row r="169" spans="1:5" s="4" customFormat="1" ht="12.95" customHeight="1" x14ac:dyDescent="0.2">
      <c r="A169" s="41"/>
      <c r="B169" s="41"/>
      <c r="C169" s="41"/>
      <c r="D169" s="41"/>
      <c r="E169" s="41"/>
    </row>
    <row r="170" spans="1:5" s="4" customFormat="1" ht="12.95" customHeight="1" x14ac:dyDescent="0.2">
      <c r="A170" s="41"/>
      <c r="B170" s="41"/>
      <c r="C170" s="41"/>
      <c r="D170" s="41"/>
      <c r="E170" s="41"/>
    </row>
    <row r="171" spans="1:5" s="4" customFormat="1" ht="12.95" customHeight="1" x14ac:dyDescent="0.2">
      <c r="A171" s="41"/>
      <c r="B171" s="41"/>
      <c r="C171" s="41"/>
      <c r="D171" s="41"/>
      <c r="E171" s="41"/>
    </row>
    <row r="172" spans="1:5" s="4" customFormat="1" ht="12.95" customHeight="1" x14ac:dyDescent="0.2">
      <c r="A172" s="41"/>
      <c r="B172" s="41"/>
      <c r="C172" s="41"/>
      <c r="D172" s="41"/>
      <c r="E172" s="41"/>
    </row>
    <row r="173" spans="1:5" s="4" customFormat="1" ht="12.95" customHeight="1" x14ac:dyDescent="0.2">
      <c r="A173" s="41"/>
      <c r="B173" s="41"/>
      <c r="C173" s="41"/>
      <c r="D173" s="41"/>
      <c r="E173" s="41"/>
    </row>
    <row r="174" spans="1:5" s="4" customFormat="1" ht="12.95" customHeight="1" x14ac:dyDescent="0.2">
      <c r="A174" s="41"/>
      <c r="B174" s="41"/>
      <c r="C174" s="41"/>
      <c r="D174" s="41"/>
      <c r="E174" s="41"/>
    </row>
    <row r="175" spans="1:5" s="4" customFormat="1" ht="12.95" customHeight="1" x14ac:dyDescent="0.2">
      <c r="A175" s="41"/>
      <c r="B175" s="41"/>
      <c r="C175" s="41"/>
      <c r="D175" s="41"/>
      <c r="E175" s="41"/>
    </row>
    <row r="176" spans="1:5" s="4" customFormat="1" ht="12.95" customHeight="1" x14ac:dyDescent="0.2">
      <c r="A176" s="41"/>
      <c r="B176" s="41"/>
      <c r="C176" s="41"/>
      <c r="D176" s="41"/>
      <c r="E176" s="41"/>
    </row>
    <row r="177" spans="1:5" s="4" customFormat="1" ht="12.95" customHeight="1" x14ac:dyDescent="0.2">
      <c r="A177" s="41"/>
      <c r="B177" s="41"/>
      <c r="C177" s="41"/>
      <c r="D177" s="41"/>
      <c r="E177" s="41"/>
    </row>
    <row r="178" spans="1:5" s="4" customFormat="1" ht="12.95" customHeight="1" x14ac:dyDescent="0.2">
      <c r="A178" s="41"/>
      <c r="B178" s="41"/>
      <c r="C178" s="41"/>
      <c r="D178" s="41"/>
      <c r="E178" s="41"/>
    </row>
    <row r="179" spans="1:5" s="4" customFormat="1" ht="12.95" customHeight="1" x14ac:dyDescent="0.2">
      <c r="A179" s="41"/>
      <c r="B179" s="41"/>
      <c r="C179" s="41"/>
      <c r="D179" s="41"/>
      <c r="E179" s="41"/>
    </row>
    <row r="180" spans="1:5" s="4" customFormat="1" ht="12.95" customHeight="1" x14ac:dyDescent="0.2">
      <c r="A180" s="41"/>
      <c r="B180" s="41"/>
      <c r="C180" s="41"/>
      <c r="D180" s="41"/>
      <c r="E180" s="41"/>
    </row>
    <row r="181" spans="1:5" s="4" customFormat="1" ht="12.95" customHeight="1" x14ac:dyDescent="0.2">
      <c r="A181" s="41"/>
      <c r="B181" s="41"/>
      <c r="C181" s="41"/>
      <c r="D181" s="41"/>
      <c r="E181" s="41"/>
    </row>
    <row r="182" spans="1:5" s="4" customFormat="1" ht="12.95" customHeight="1" x14ac:dyDescent="0.2">
      <c r="A182" s="41"/>
      <c r="B182" s="41"/>
      <c r="C182" s="41"/>
      <c r="D182" s="41"/>
      <c r="E182" s="41"/>
    </row>
    <row r="183" spans="1:5" s="4" customFormat="1" ht="12.95" customHeight="1" x14ac:dyDescent="0.2">
      <c r="A183" s="41"/>
      <c r="B183" s="41"/>
      <c r="C183" s="41"/>
      <c r="D183" s="41"/>
      <c r="E183" s="41"/>
    </row>
    <row r="184" spans="1:5" s="4" customFormat="1" ht="12.95" customHeight="1" x14ac:dyDescent="0.2">
      <c r="A184" s="41"/>
      <c r="B184" s="41"/>
      <c r="C184" s="41"/>
      <c r="D184" s="41"/>
      <c r="E184" s="41"/>
    </row>
    <row r="185" spans="1:5" s="4" customFormat="1" ht="12.95" customHeight="1" x14ac:dyDescent="0.2">
      <c r="A185" s="41"/>
      <c r="B185" s="41"/>
      <c r="C185" s="41"/>
      <c r="D185" s="41"/>
      <c r="E185" s="41"/>
    </row>
    <row r="186" spans="1:5" s="4" customFormat="1" ht="12.95" customHeight="1" x14ac:dyDescent="0.2">
      <c r="A186" s="41"/>
      <c r="B186" s="41"/>
      <c r="C186" s="41"/>
      <c r="D186" s="41"/>
      <c r="E186" s="41"/>
    </row>
    <row r="187" spans="1:5" s="4" customFormat="1" ht="12.95" customHeight="1" x14ac:dyDescent="0.2">
      <c r="A187" s="41"/>
      <c r="B187" s="41"/>
      <c r="C187" s="41"/>
      <c r="D187" s="41"/>
      <c r="E187" s="41"/>
    </row>
    <row r="188" spans="1:5" s="4" customFormat="1" ht="12.95" customHeight="1" x14ac:dyDescent="0.2">
      <c r="A188" s="41"/>
      <c r="B188" s="41"/>
      <c r="C188" s="41"/>
      <c r="D188" s="41"/>
      <c r="E188" s="41"/>
    </row>
    <row r="189" spans="1:5" s="4" customFormat="1" ht="12.95" customHeight="1" x14ac:dyDescent="0.2">
      <c r="A189" s="41"/>
      <c r="B189" s="41"/>
      <c r="C189" s="41"/>
      <c r="D189" s="41"/>
      <c r="E189" s="41"/>
    </row>
    <row r="190" spans="1:5" s="4" customFormat="1" ht="12.95" customHeight="1" x14ac:dyDescent="0.2">
      <c r="A190" s="41"/>
      <c r="B190" s="41"/>
      <c r="C190" s="41"/>
      <c r="D190" s="41"/>
      <c r="E190" s="41"/>
    </row>
    <row r="191" spans="1:5" s="4" customFormat="1" ht="12.95" customHeight="1" x14ac:dyDescent="0.2">
      <c r="A191" s="41"/>
      <c r="B191" s="41"/>
      <c r="C191" s="41"/>
      <c r="D191" s="41"/>
      <c r="E191" s="41"/>
    </row>
    <row r="192" spans="1:5" s="4" customFormat="1" ht="12.95" customHeight="1" x14ac:dyDescent="0.2">
      <c r="A192" s="41"/>
      <c r="B192" s="41"/>
      <c r="C192" s="41"/>
      <c r="D192" s="41"/>
      <c r="E192" s="41"/>
    </row>
    <row r="193" spans="1:5" s="4" customFormat="1" ht="12.95" customHeight="1" x14ac:dyDescent="0.2">
      <c r="A193" s="41"/>
      <c r="B193" s="41"/>
      <c r="C193" s="41"/>
      <c r="D193" s="41"/>
      <c r="E193" s="41"/>
    </row>
    <row r="194" spans="1:5" s="4" customFormat="1" ht="12.95" customHeight="1" x14ac:dyDescent="0.2">
      <c r="A194" s="41"/>
      <c r="B194" s="41"/>
      <c r="C194" s="41"/>
      <c r="D194" s="41"/>
      <c r="E194" s="41"/>
    </row>
    <row r="195" spans="1:5" s="4" customFormat="1" ht="12.95" customHeight="1" x14ac:dyDescent="0.2">
      <c r="A195" s="41"/>
      <c r="B195" s="41"/>
      <c r="C195" s="41"/>
      <c r="D195" s="41"/>
      <c r="E195" s="41"/>
    </row>
    <row r="196" spans="1:5" s="4" customFormat="1" ht="12.95" customHeight="1" x14ac:dyDescent="0.2">
      <c r="A196" s="41"/>
      <c r="B196" s="41"/>
      <c r="C196" s="41"/>
      <c r="D196" s="41"/>
      <c r="E196" s="41"/>
    </row>
    <row r="197" spans="1:5" s="4" customFormat="1" ht="12.95" customHeight="1" x14ac:dyDescent="0.2">
      <c r="A197" s="41"/>
      <c r="B197" s="41"/>
      <c r="C197" s="41"/>
      <c r="D197" s="41"/>
      <c r="E197" s="41"/>
    </row>
    <row r="198" spans="1:5" s="4" customFormat="1" ht="12.95" customHeight="1" x14ac:dyDescent="0.2">
      <c r="A198" s="41"/>
      <c r="B198" s="41"/>
      <c r="C198" s="41"/>
      <c r="D198" s="41"/>
      <c r="E198" s="41"/>
    </row>
    <row r="199" spans="1:5" s="4" customFormat="1" ht="12.95" customHeight="1" x14ac:dyDescent="0.2">
      <c r="A199" s="41"/>
      <c r="B199" s="41"/>
      <c r="C199" s="41"/>
      <c r="D199" s="41"/>
      <c r="E199" s="41"/>
    </row>
    <row r="200" spans="1:5" s="4" customFormat="1" ht="12.95" customHeight="1" x14ac:dyDescent="0.2">
      <c r="A200" s="41"/>
      <c r="B200" s="41"/>
      <c r="C200" s="41"/>
      <c r="D200" s="41"/>
      <c r="E200" s="41"/>
    </row>
    <row r="201" spans="1:5" s="4" customFormat="1" ht="12.95" customHeight="1" x14ac:dyDescent="0.2">
      <c r="A201" s="41"/>
      <c r="B201" s="41"/>
      <c r="C201" s="41"/>
      <c r="D201" s="41"/>
      <c r="E201" s="41"/>
    </row>
    <row r="202" spans="1:5" s="4" customFormat="1" ht="12.95" customHeight="1" x14ac:dyDescent="0.2">
      <c r="A202" s="41"/>
      <c r="B202" s="41"/>
      <c r="C202" s="41"/>
      <c r="D202" s="41"/>
      <c r="E202" s="41"/>
    </row>
    <row r="203" spans="1:5" s="4" customFormat="1" ht="12.95" customHeight="1" x14ac:dyDescent="0.2">
      <c r="A203" s="41"/>
      <c r="B203" s="41"/>
      <c r="C203" s="41"/>
      <c r="D203" s="41"/>
      <c r="E203" s="41"/>
    </row>
    <row r="204" spans="1:5" s="4" customFormat="1" ht="12.95" customHeight="1" x14ac:dyDescent="0.2">
      <c r="A204" s="41"/>
      <c r="B204" s="41"/>
      <c r="C204" s="41"/>
      <c r="D204" s="41"/>
      <c r="E204" s="41"/>
    </row>
    <row r="205" spans="1:5" s="4" customFormat="1" ht="12.95" customHeight="1" x14ac:dyDescent="0.2">
      <c r="A205" s="41"/>
      <c r="B205" s="41"/>
      <c r="C205" s="41"/>
      <c r="D205" s="41"/>
      <c r="E205" s="41"/>
    </row>
    <row r="206" spans="1:5" s="4" customFormat="1" ht="12.95" customHeight="1" x14ac:dyDescent="0.2">
      <c r="A206" s="41"/>
      <c r="B206" s="41"/>
      <c r="C206" s="41"/>
      <c r="D206" s="41"/>
      <c r="E206" s="41"/>
    </row>
    <row r="207" spans="1:5" s="4" customFormat="1" ht="12.95" customHeight="1" x14ac:dyDescent="0.2">
      <c r="A207" s="41"/>
      <c r="B207" s="41"/>
      <c r="C207" s="41"/>
      <c r="D207" s="41"/>
      <c r="E207" s="41"/>
    </row>
    <row r="208" spans="1:5" s="4" customFormat="1" ht="12.95" customHeight="1" x14ac:dyDescent="0.2">
      <c r="A208" s="41"/>
      <c r="B208" s="41"/>
      <c r="C208" s="41"/>
      <c r="D208" s="41"/>
      <c r="E208" s="41"/>
    </row>
    <row r="209" spans="1:5" s="4" customFormat="1" ht="12.95" customHeight="1" x14ac:dyDescent="0.2">
      <c r="A209" s="41"/>
      <c r="B209" s="41"/>
      <c r="C209" s="41"/>
      <c r="D209" s="41"/>
      <c r="E209" s="41"/>
    </row>
    <row r="210" spans="1:5" s="4" customFormat="1" ht="12.95" customHeight="1" x14ac:dyDescent="0.2">
      <c r="A210" s="41"/>
      <c r="B210" s="41"/>
      <c r="C210" s="41"/>
      <c r="D210" s="41"/>
      <c r="E210" s="41"/>
    </row>
    <row r="211" spans="1:5" s="4" customFormat="1" ht="12.95" customHeight="1" x14ac:dyDescent="0.2">
      <c r="A211" s="41"/>
      <c r="B211" s="41"/>
      <c r="C211" s="41"/>
      <c r="D211" s="41"/>
      <c r="E211" s="41"/>
    </row>
    <row r="212" spans="1:5" s="4" customFormat="1" ht="12.95" customHeight="1" x14ac:dyDescent="0.2">
      <c r="A212" s="41"/>
      <c r="B212" s="41"/>
      <c r="C212" s="41"/>
      <c r="D212" s="41"/>
      <c r="E212" s="41"/>
    </row>
    <row r="213" spans="1:5" s="4" customFormat="1" ht="12.95" customHeight="1" x14ac:dyDescent="0.2">
      <c r="A213" s="41"/>
      <c r="B213" s="41"/>
      <c r="C213" s="41"/>
      <c r="D213" s="41"/>
      <c r="E213" s="41"/>
    </row>
    <row r="214" spans="1:5" s="4" customFormat="1" ht="12.95" customHeight="1" x14ac:dyDescent="0.2">
      <c r="A214" s="41"/>
      <c r="B214" s="41"/>
      <c r="C214" s="41"/>
      <c r="D214" s="41"/>
      <c r="E214" s="41"/>
    </row>
    <row r="215" spans="1:5" s="4" customFormat="1" ht="12.95" customHeight="1" x14ac:dyDescent="0.2">
      <c r="A215" s="41"/>
      <c r="B215" s="41"/>
      <c r="C215" s="41"/>
      <c r="D215" s="41"/>
      <c r="E215" s="41"/>
    </row>
    <row r="216" spans="1:5" s="4" customFormat="1" ht="12.95" customHeight="1" x14ac:dyDescent="0.2">
      <c r="A216" s="41"/>
      <c r="B216" s="41"/>
      <c r="C216" s="41"/>
      <c r="D216" s="41"/>
      <c r="E216" s="41"/>
    </row>
    <row r="217" spans="1:5" s="4" customFormat="1" ht="12.95" customHeight="1" x14ac:dyDescent="0.2">
      <c r="A217" s="41"/>
      <c r="B217" s="41"/>
      <c r="C217" s="41"/>
      <c r="D217" s="41"/>
      <c r="E217" s="41"/>
    </row>
    <row r="218" spans="1:5" s="4" customFormat="1" ht="12.95" customHeight="1" x14ac:dyDescent="0.2">
      <c r="A218" s="41"/>
      <c r="B218" s="41"/>
      <c r="C218" s="41"/>
      <c r="D218" s="41"/>
      <c r="E218" s="41"/>
    </row>
    <row r="219" spans="1:5" s="4" customFormat="1" ht="12.95" customHeight="1" x14ac:dyDescent="0.2">
      <c r="A219" s="41"/>
      <c r="B219" s="41"/>
      <c r="C219" s="41"/>
      <c r="D219" s="41"/>
      <c r="E219" s="41"/>
    </row>
    <row r="220" spans="1:5" s="4" customFormat="1" ht="12.95" customHeight="1" x14ac:dyDescent="0.2">
      <c r="A220" s="41"/>
      <c r="B220" s="41"/>
      <c r="C220" s="41"/>
      <c r="D220" s="41"/>
      <c r="E220" s="41"/>
    </row>
    <row r="221" spans="1:5" s="4" customFormat="1" ht="12.95" customHeight="1" x14ac:dyDescent="0.2">
      <c r="A221" s="41"/>
      <c r="B221" s="41"/>
      <c r="C221" s="41"/>
      <c r="D221" s="41"/>
      <c r="E221" s="41"/>
    </row>
    <row r="222" spans="1:5" s="4" customFormat="1" ht="12.95" customHeight="1" x14ac:dyDescent="0.2">
      <c r="A222" s="41"/>
      <c r="B222" s="41"/>
      <c r="C222" s="41"/>
      <c r="D222" s="41"/>
      <c r="E222" s="41"/>
    </row>
    <row r="223" spans="1:5" s="4" customFormat="1" ht="12.95" customHeight="1" x14ac:dyDescent="0.2">
      <c r="A223" s="41"/>
      <c r="B223" s="41"/>
      <c r="C223" s="41"/>
      <c r="D223" s="41"/>
      <c r="E223" s="41"/>
    </row>
    <row r="224" spans="1:5" s="4" customFormat="1" ht="12.95" customHeight="1" x14ac:dyDescent="0.2">
      <c r="A224" s="41"/>
      <c r="B224" s="41"/>
      <c r="C224" s="41"/>
      <c r="D224" s="41"/>
      <c r="E224" s="41"/>
    </row>
    <row r="225" spans="1:5" s="4" customFormat="1" ht="12.95" customHeight="1" x14ac:dyDescent="0.2">
      <c r="A225" s="41"/>
      <c r="B225" s="41"/>
      <c r="C225" s="41"/>
      <c r="D225" s="41"/>
      <c r="E225" s="41"/>
    </row>
    <row r="226" spans="1:5" s="4" customFormat="1" ht="12.95" customHeight="1" x14ac:dyDescent="0.2">
      <c r="A226" s="41"/>
      <c r="B226" s="41"/>
      <c r="C226" s="41"/>
      <c r="D226" s="41"/>
      <c r="E226" s="41"/>
    </row>
    <row r="227" spans="1:5" s="4" customFormat="1" ht="12.95" customHeight="1" x14ac:dyDescent="0.2">
      <c r="A227" s="41"/>
      <c r="B227" s="41"/>
      <c r="C227" s="41"/>
      <c r="D227" s="41"/>
      <c r="E227" s="41"/>
    </row>
    <row r="228" spans="1:5" s="4" customFormat="1" ht="12.95" customHeight="1" x14ac:dyDescent="0.2">
      <c r="A228" s="41"/>
      <c r="B228" s="41"/>
      <c r="C228" s="41"/>
      <c r="D228" s="41"/>
      <c r="E228" s="41"/>
    </row>
    <row r="229" spans="1:5" s="4" customFormat="1" ht="12.95" customHeight="1" x14ac:dyDescent="0.2">
      <c r="A229" s="41"/>
      <c r="B229" s="41"/>
      <c r="C229" s="41"/>
      <c r="D229" s="41"/>
      <c r="E229" s="41"/>
    </row>
    <row r="230" spans="1:5" s="4" customFormat="1" ht="12.95" customHeight="1" x14ac:dyDescent="0.2">
      <c r="A230" s="41"/>
      <c r="B230" s="41"/>
      <c r="C230" s="41"/>
      <c r="D230" s="41"/>
      <c r="E230" s="41"/>
    </row>
    <row r="231" spans="1:5" s="4" customFormat="1" ht="12.95" customHeight="1" x14ac:dyDescent="0.2">
      <c r="A231" s="41"/>
      <c r="B231" s="41"/>
      <c r="C231" s="41"/>
      <c r="D231" s="41"/>
      <c r="E231" s="41"/>
    </row>
    <row r="232" spans="1:5" s="4" customFormat="1" ht="12.95" customHeight="1" x14ac:dyDescent="0.2">
      <c r="A232" s="41"/>
      <c r="B232" s="41"/>
      <c r="C232" s="41"/>
      <c r="D232" s="41"/>
      <c r="E232" s="41"/>
    </row>
    <row r="233" spans="1:5" s="4" customFormat="1" ht="12.95" customHeight="1" x14ac:dyDescent="0.2">
      <c r="A233" s="41"/>
      <c r="B233" s="41"/>
      <c r="C233" s="41"/>
      <c r="D233" s="41"/>
      <c r="E233" s="41"/>
    </row>
    <row r="234" spans="1:5" s="4" customFormat="1" ht="12.95" customHeight="1" x14ac:dyDescent="0.2">
      <c r="A234" s="41"/>
      <c r="B234" s="41"/>
      <c r="C234" s="41"/>
      <c r="D234" s="41"/>
      <c r="E234" s="41"/>
    </row>
    <row r="235" spans="1:5" s="4" customFormat="1" ht="12.95" customHeight="1" x14ac:dyDescent="0.2">
      <c r="A235" s="41"/>
      <c r="B235" s="41"/>
      <c r="C235" s="41"/>
      <c r="D235" s="41"/>
      <c r="E235" s="41"/>
    </row>
    <row r="236" spans="1:5" s="4" customFormat="1" ht="12.95" customHeight="1" x14ac:dyDescent="0.2">
      <c r="A236" s="41"/>
      <c r="B236" s="41"/>
      <c r="C236" s="41"/>
      <c r="D236" s="41"/>
      <c r="E236" s="41"/>
    </row>
    <row r="237" spans="1:5" s="4" customFormat="1" ht="12.95" customHeight="1" x14ac:dyDescent="0.2">
      <c r="A237" s="41"/>
      <c r="B237" s="41"/>
      <c r="C237" s="41"/>
      <c r="D237" s="41"/>
      <c r="E237" s="41"/>
    </row>
    <row r="238" spans="1:5" s="4" customFormat="1" ht="12.95" customHeight="1" x14ac:dyDescent="0.2">
      <c r="A238" s="41"/>
      <c r="B238" s="41"/>
      <c r="C238" s="41"/>
      <c r="D238" s="41"/>
      <c r="E238" s="41"/>
    </row>
    <row r="239" spans="1:5" s="4" customFormat="1" ht="12.95" customHeight="1" x14ac:dyDescent="0.2">
      <c r="A239" s="41"/>
      <c r="B239" s="41"/>
      <c r="C239" s="41"/>
      <c r="D239" s="41"/>
      <c r="E239" s="41"/>
    </row>
    <row r="240" spans="1:5" s="4" customFormat="1" ht="12.95" customHeight="1" x14ac:dyDescent="0.2">
      <c r="A240" s="41"/>
      <c r="B240" s="41"/>
      <c r="C240" s="41"/>
      <c r="D240" s="41"/>
      <c r="E240" s="41"/>
    </row>
    <row r="241" spans="1:5" s="4" customFormat="1" ht="12.95" customHeight="1" x14ac:dyDescent="0.2">
      <c r="A241" s="41"/>
      <c r="B241" s="41"/>
      <c r="C241" s="41"/>
      <c r="D241" s="41"/>
      <c r="E241" s="41"/>
    </row>
    <row r="242" spans="1:5" s="4" customFormat="1" ht="12.95" customHeight="1" x14ac:dyDescent="0.2">
      <c r="A242" s="41"/>
      <c r="B242" s="41"/>
      <c r="C242" s="41"/>
      <c r="D242" s="41"/>
      <c r="E242" s="41"/>
    </row>
    <row r="243" spans="1:5" s="4" customFormat="1" ht="12.95" customHeight="1" x14ac:dyDescent="0.2">
      <c r="A243" s="41"/>
      <c r="B243" s="41"/>
      <c r="C243" s="41"/>
      <c r="D243" s="41"/>
      <c r="E243" s="41"/>
    </row>
    <row r="244" spans="1:5" s="4" customFormat="1" ht="12.95" customHeight="1" x14ac:dyDescent="0.2">
      <c r="A244" s="41"/>
      <c r="B244" s="41"/>
      <c r="C244" s="41"/>
      <c r="D244" s="41"/>
      <c r="E244" s="41"/>
    </row>
    <row r="245" spans="1:5" s="4" customFormat="1" ht="12.95" customHeight="1" x14ac:dyDescent="0.2">
      <c r="A245" s="41"/>
      <c r="B245" s="41"/>
      <c r="C245" s="41"/>
      <c r="D245" s="41"/>
      <c r="E245" s="41"/>
    </row>
    <row r="246" spans="1:5" s="4" customFormat="1" ht="12.95" customHeight="1" x14ac:dyDescent="0.2">
      <c r="A246" s="41"/>
      <c r="B246" s="41"/>
      <c r="C246" s="41"/>
      <c r="D246" s="41"/>
      <c r="E246" s="41"/>
    </row>
    <row r="247" spans="1:5" s="4" customFormat="1" ht="12.95" customHeight="1" x14ac:dyDescent="0.2">
      <c r="A247" s="41"/>
      <c r="B247" s="41"/>
      <c r="C247" s="41"/>
      <c r="D247" s="41"/>
      <c r="E247" s="41"/>
    </row>
    <row r="248" spans="1:5" s="4" customFormat="1" ht="12.95" customHeight="1" x14ac:dyDescent="0.2">
      <c r="A248" s="41"/>
      <c r="B248" s="41"/>
      <c r="C248" s="41"/>
      <c r="D248" s="41"/>
      <c r="E248" s="41"/>
    </row>
    <row r="249" spans="1:5" s="4" customFormat="1" ht="12.95" customHeight="1" x14ac:dyDescent="0.2">
      <c r="A249" s="41"/>
      <c r="B249" s="41"/>
      <c r="C249" s="41"/>
      <c r="D249" s="41"/>
      <c r="E249" s="41"/>
    </row>
    <row r="250" spans="1:5" s="4" customFormat="1" ht="12.95" customHeight="1" x14ac:dyDescent="0.2">
      <c r="A250" s="41"/>
      <c r="B250" s="41"/>
      <c r="C250" s="41"/>
      <c r="D250" s="41"/>
      <c r="E250" s="41"/>
    </row>
    <row r="251" spans="1:5" s="4" customFormat="1" ht="12.95" customHeight="1" x14ac:dyDescent="0.2">
      <c r="A251" s="41"/>
      <c r="B251" s="41"/>
      <c r="C251" s="41"/>
      <c r="D251" s="41"/>
      <c r="E251" s="41"/>
    </row>
    <row r="252" spans="1:5" s="4" customFormat="1" ht="12.95" customHeight="1" x14ac:dyDescent="0.2">
      <c r="A252" s="41"/>
      <c r="B252" s="41"/>
      <c r="C252" s="41"/>
      <c r="D252" s="41"/>
      <c r="E252" s="41"/>
    </row>
    <row r="253" spans="1:5" s="4" customFormat="1" ht="12.95" customHeight="1" x14ac:dyDescent="0.2">
      <c r="A253" s="41"/>
      <c r="B253" s="41"/>
      <c r="C253" s="41"/>
      <c r="D253" s="41"/>
      <c r="E253" s="41"/>
    </row>
    <row r="254" spans="1:5" s="4" customFormat="1" ht="12.95" customHeight="1" x14ac:dyDescent="0.2">
      <c r="A254" s="41"/>
      <c r="B254" s="41"/>
      <c r="C254" s="41"/>
      <c r="D254" s="41"/>
      <c r="E254" s="41"/>
    </row>
    <row r="255" spans="1:5" s="4" customFormat="1" ht="12.95" customHeight="1" x14ac:dyDescent="0.2">
      <c r="A255" s="41"/>
      <c r="B255" s="41"/>
      <c r="C255" s="41"/>
      <c r="D255" s="41"/>
      <c r="E255" s="41"/>
    </row>
    <row r="256" spans="1:5" s="4" customFormat="1" ht="12.95" customHeight="1" x14ac:dyDescent="0.2">
      <c r="A256" s="41"/>
      <c r="B256" s="41"/>
      <c r="C256" s="41"/>
      <c r="D256" s="41"/>
      <c r="E256" s="41"/>
    </row>
    <row r="257" spans="1:5" s="4" customFormat="1" ht="26.1" customHeight="1" x14ac:dyDescent="0.2">
      <c r="A257" s="41"/>
      <c r="B257" s="41"/>
      <c r="C257" s="41"/>
      <c r="D257" s="41"/>
      <c r="E257" s="41"/>
    </row>
    <row r="258" spans="1:5" s="4" customFormat="1" ht="12.95" customHeight="1" x14ac:dyDescent="0.2">
      <c r="A258" s="41"/>
      <c r="B258" s="41"/>
      <c r="C258" s="41"/>
      <c r="D258" s="41"/>
      <c r="E258" s="41"/>
    </row>
    <row r="259" spans="1:5" s="4" customFormat="1" ht="12.95" customHeight="1" x14ac:dyDescent="0.2">
      <c r="A259" s="41"/>
      <c r="B259" s="41"/>
      <c r="C259" s="41"/>
      <c r="D259" s="41"/>
      <c r="E259" s="41"/>
    </row>
    <row r="260" spans="1:5" s="4" customFormat="1" ht="12.95" customHeight="1" x14ac:dyDescent="0.2">
      <c r="A260" s="41"/>
      <c r="B260" s="41"/>
      <c r="C260" s="41"/>
      <c r="D260" s="41"/>
      <c r="E260" s="41"/>
    </row>
    <row r="261" spans="1:5" s="4" customFormat="1" ht="12.95" customHeight="1" x14ac:dyDescent="0.2">
      <c r="A261" s="41"/>
      <c r="B261" s="41"/>
      <c r="C261" s="41"/>
      <c r="D261" s="41"/>
      <c r="E261" s="41"/>
    </row>
    <row r="262" spans="1:5" s="4" customFormat="1" ht="12.95" customHeight="1" x14ac:dyDescent="0.2">
      <c r="A262" s="41"/>
      <c r="B262" s="41"/>
      <c r="C262" s="41"/>
      <c r="D262" s="41"/>
      <c r="E262" s="41"/>
    </row>
    <row r="263" spans="1:5" s="4" customFormat="1" ht="12.95" customHeight="1" x14ac:dyDescent="0.2">
      <c r="A263" s="41"/>
      <c r="B263" s="41"/>
      <c r="C263" s="41"/>
      <c r="D263" s="41"/>
      <c r="E263" s="41"/>
    </row>
    <row r="264" spans="1:5" s="4" customFormat="1" ht="12.95" customHeight="1" x14ac:dyDescent="0.2">
      <c r="A264" s="41"/>
      <c r="B264" s="41"/>
      <c r="C264" s="41"/>
      <c r="D264" s="41"/>
      <c r="E264" s="41"/>
    </row>
    <row r="265" spans="1:5" s="4" customFormat="1" ht="12.95" customHeight="1" x14ac:dyDescent="0.2">
      <c r="A265" s="41"/>
      <c r="B265" s="41"/>
      <c r="C265" s="41"/>
      <c r="D265" s="41"/>
      <c r="E265" s="41"/>
    </row>
    <row r="266" spans="1:5" s="4" customFormat="1" ht="12.95" customHeight="1" x14ac:dyDescent="0.2">
      <c r="A266" s="41"/>
      <c r="B266" s="41"/>
      <c r="C266" s="41"/>
      <c r="D266" s="41"/>
      <c r="E266" s="41"/>
    </row>
    <row r="267" spans="1:5" s="4" customFormat="1" ht="12.95" customHeight="1" x14ac:dyDescent="0.2">
      <c r="A267" s="41"/>
      <c r="B267" s="41"/>
      <c r="C267" s="41"/>
      <c r="D267" s="41"/>
      <c r="E267" s="41"/>
    </row>
    <row r="268" spans="1:5" s="4" customFormat="1" ht="12.95" customHeight="1" x14ac:dyDescent="0.2">
      <c r="A268" s="41"/>
      <c r="B268" s="41"/>
      <c r="C268" s="41"/>
      <c r="D268" s="41"/>
      <c r="E268" s="41"/>
    </row>
    <row r="269" spans="1:5" s="4" customFormat="1" ht="12.95" customHeight="1" x14ac:dyDescent="0.2">
      <c r="A269" s="41"/>
      <c r="B269" s="41"/>
      <c r="C269" s="41"/>
      <c r="D269" s="41"/>
      <c r="E269" s="41"/>
    </row>
    <row r="270" spans="1:5" s="4" customFormat="1" ht="12.95" customHeight="1" x14ac:dyDescent="0.2">
      <c r="A270" s="41"/>
      <c r="B270" s="41"/>
      <c r="C270" s="41"/>
      <c r="D270" s="41"/>
      <c r="E270" s="41"/>
    </row>
    <row r="271" spans="1:5" s="4" customFormat="1" ht="12.95" customHeight="1" x14ac:dyDescent="0.2">
      <c r="A271" s="41"/>
      <c r="B271" s="41"/>
      <c r="C271" s="41"/>
      <c r="D271" s="41"/>
      <c r="E271" s="41"/>
    </row>
    <row r="272" spans="1:5" s="4" customFormat="1" ht="12.95" customHeight="1" x14ac:dyDescent="0.2">
      <c r="A272" s="41"/>
      <c r="B272" s="41"/>
      <c r="C272" s="41"/>
      <c r="D272" s="41"/>
      <c r="E272" s="41"/>
    </row>
    <row r="273" spans="1:5" s="4" customFormat="1" ht="12.95" customHeight="1" x14ac:dyDescent="0.2">
      <c r="A273" s="41"/>
      <c r="B273" s="41"/>
      <c r="C273" s="41"/>
      <c r="D273" s="41"/>
      <c r="E273" s="41"/>
    </row>
  </sheetData>
  <mergeCells count="511">
    <mergeCell ref="A273:B273"/>
    <mergeCell ref="C273:E273"/>
    <mergeCell ref="A268:B268"/>
    <mergeCell ref="C268:E268"/>
    <mergeCell ref="A269:B269"/>
    <mergeCell ref="C269:E269"/>
    <mergeCell ref="A270:B270"/>
    <mergeCell ref="C270:E270"/>
    <mergeCell ref="A271:B271"/>
    <mergeCell ref="C271:E271"/>
    <mergeCell ref="A272:B272"/>
    <mergeCell ref="C272:E272"/>
    <mergeCell ref="A263:B263"/>
    <mergeCell ref="C263:E263"/>
    <mergeCell ref="A264:B264"/>
    <mergeCell ref="C264:E264"/>
    <mergeCell ref="A265:B265"/>
    <mergeCell ref="C265:E265"/>
    <mergeCell ref="A266:B266"/>
    <mergeCell ref="C266:E266"/>
    <mergeCell ref="A267:B267"/>
    <mergeCell ref="C267:E267"/>
    <mergeCell ref="A258:B258"/>
    <mergeCell ref="C258:E258"/>
    <mergeCell ref="A259:B259"/>
    <mergeCell ref="C259:E259"/>
    <mergeCell ref="A260:B260"/>
    <mergeCell ref="C260:E260"/>
    <mergeCell ref="A261:B261"/>
    <mergeCell ref="C261:E261"/>
    <mergeCell ref="A262:B262"/>
    <mergeCell ref="C262:E262"/>
    <mergeCell ref="A253:B253"/>
    <mergeCell ref="C253:E253"/>
    <mergeCell ref="A254:B254"/>
    <mergeCell ref="C254:E254"/>
    <mergeCell ref="A255:B255"/>
    <mergeCell ref="C255:E255"/>
    <mergeCell ref="A256:B256"/>
    <mergeCell ref="C256:E256"/>
    <mergeCell ref="A257:B257"/>
    <mergeCell ref="C257:E257"/>
    <mergeCell ref="A248:B248"/>
    <mergeCell ref="C248:E248"/>
    <mergeCell ref="A249:B249"/>
    <mergeCell ref="C249:E249"/>
    <mergeCell ref="A250:B250"/>
    <mergeCell ref="C250:E250"/>
    <mergeCell ref="A251:B251"/>
    <mergeCell ref="C251:E251"/>
    <mergeCell ref="A252:B252"/>
    <mergeCell ref="C252:E252"/>
    <mergeCell ref="A243:B243"/>
    <mergeCell ref="C243:E243"/>
    <mergeCell ref="A244:B244"/>
    <mergeCell ref="C244:E244"/>
    <mergeCell ref="A245:B245"/>
    <mergeCell ref="C245:E245"/>
    <mergeCell ref="A246:B246"/>
    <mergeCell ref="C246:E246"/>
    <mergeCell ref="A247:B247"/>
    <mergeCell ref="C247:E247"/>
    <mergeCell ref="A238:B238"/>
    <mergeCell ref="C238:E238"/>
    <mergeCell ref="A239:B239"/>
    <mergeCell ref="C239:E239"/>
    <mergeCell ref="A240:B240"/>
    <mergeCell ref="C240:E240"/>
    <mergeCell ref="A241:B241"/>
    <mergeCell ref="C241:E241"/>
    <mergeCell ref="A242:B242"/>
    <mergeCell ref="C242:E242"/>
    <mergeCell ref="A233:B233"/>
    <mergeCell ref="C233:E233"/>
    <mergeCell ref="A234:B234"/>
    <mergeCell ref="C234:E234"/>
    <mergeCell ref="A235:B235"/>
    <mergeCell ref="C235:E235"/>
    <mergeCell ref="A236:B236"/>
    <mergeCell ref="C236:E236"/>
    <mergeCell ref="A237:B237"/>
    <mergeCell ref="C237:E237"/>
    <mergeCell ref="A228:B228"/>
    <mergeCell ref="C228:E228"/>
    <mergeCell ref="A229:B229"/>
    <mergeCell ref="C229:E229"/>
    <mergeCell ref="A230:B230"/>
    <mergeCell ref="C230:E230"/>
    <mergeCell ref="A231:B231"/>
    <mergeCell ref="C231:E231"/>
    <mergeCell ref="A232:B232"/>
    <mergeCell ref="C232:E232"/>
    <mergeCell ref="A223:B223"/>
    <mergeCell ref="C223:E223"/>
    <mergeCell ref="A224:B224"/>
    <mergeCell ref="C224:E224"/>
    <mergeCell ref="A225:B225"/>
    <mergeCell ref="C225:E225"/>
    <mergeCell ref="A226:B226"/>
    <mergeCell ref="C226:E226"/>
    <mergeCell ref="A227:B227"/>
    <mergeCell ref="C227:E227"/>
    <mergeCell ref="A218:B218"/>
    <mergeCell ref="C218:E218"/>
    <mergeCell ref="A219:B219"/>
    <mergeCell ref="C219:E219"/>
    <mergeCell ref="A220:B220"/>
    <mergeCell ref="C220:E220"/>
    <mergeCell ref="A221:B221"/>
    <mergeCell ref="C221:E221"/>
    <mergeCell ref="A222:B222"/>
    <mergeCell ref="C222:E222"/>
    <mergeCell ref="A213:B213"/>
    <mergeCell ref="C213:E213"/>
    <mergeCell ref="A214:B214"/>
    <mergeCell ref="C214:E214"/>
    <mergeCell ref="A215:B215"/>
    <mergeCell ref="C215:E215"/>
    <mergeCell ref="A216:B216"/>
    <mergeCell ref="C216:E216"/>
    <mergeCell ref="A217:B217"/>
    <mergeCell ref="C217:E217"/>
    <mergeCell ref="A208:B208"/>
    <mergeCell ref="C208:E208"/>
    <mergeCell ref="A209:B209"/>
    <mergeCell ref="C209:E209"/>
    <mergeCell ref="A210:B210"/>
    <mergeCell ref="C210:E210"/>
    <mergeCell ref="A211:B211"/>
    <mergeCell ref="C211:E211"/>
    <mergeCell ref="A212:B212"/>
    <mergeCell ref="C212:E212"/>
    <mergeCell ref="A203:B203"/>
    <mergeCell ref="C203:E203"/>
    <mergeCell ref="A204:B204"/>
    <mergeCell ref="C204:E204"/>
    <mergeCell ref="A205:B205"/>
    <mergeCell ref="C205:E205"/>
    <mergeCell ref="A206:B206"/>
    <mergeCell ref="C206:E206"/>
    <mergeCell ref="A207:B207"/>
    <mergeCell ref="C207:E207"/>
    <mergeCell ref="A198:B198"/>
    <mergeCell ref="C198:E198"/>
    <mergeCell ref="A199:B199"/>
    <mergeCell ref="C199:E199"/>
    <mergeCell ref="A200:B200"/>
    <mergeCell ref="C200:E200"/>
    <mergeCell ref="A201:B201"/>
    <mergeCell ref="C201:E201"/>
    <mergeCell ref="A202:B202"/>
    <mergeCell ref="C202:E202"/>
    <mergeCell ref="A193:B193"/>
    <mergeCell ref="C193:E193"/>
    <mergeCell ref="A194:B194"/>
    <mergeCell ref="C194:E194"/>
    <mergeCell ref="A195:B195"/>
    <mergeCell ref="C195:E195"/>
    <mergeCell ref="A196:B196"/>
    <mergeCell ref="C196:E196"/>
    <mergeCell ref="A197:B197"/>
    <mergeCell ref="C197:E197"/>
    <mergeCell ref="A188:B188"/>
    <mergeCell ref="C188:E188"/>
    <mergeCell ref="A189:B189"/>
    <mergeCell ref="C189:E189"/>
    <mergeCell ref="A190:B190"/>
    <mergeCell ref="C190:E190"/>
    <mergeCell ref="A191:B191"/>
    <mergeCell ref="C191:E191"/>
    <mergeCell ref="A192:B192"/>
    <mergeCell ref="C192:E192"/>
    <mergeCell ref="A183:B183"/>
    <mergeCell ref="C183:E183"/>
    <mergeCell ref="A184:B184"/>
    <mergeCell ref="C184:E184"/>
    <mergeCell ref="A185:B185"/>
    <mergeCell ref="C185:E185"/>
    <mergeCell ref="A186:B186"/>
    <mergeCell ref="C186:E186"/>
    <mergeCell ref="A187:B187"/>
    <mergeCell ref="C187:E187"/>
    <mergeCell ref="A178:B178"/>
    <mergeCell ref="C178:E178"/>
    <mergeCell ref="A179:B179"/>
    <mergeCell ref="C179:E179"/>
    <mergeCell ref="A180:B180"/>
    <mergeCell ref="C180:E180"/>
    <mergeCell ref="A181:B181"/>
    <mergeCell ref="C181:E181"/>
    <mergeCell ref="A182:B182"/>
    <mergeCell ref="C182:E182"/>
    <mergeCell ref="A173:B173"/>
    <mergeCell ref="C173:E173"/>
    <mergeCell ref="A174:B174"/>
    <mergeCell ref="C174:E174"/>
    <mergeCell ref="A175:B175"/>
    <mergeCell ref="C175:E175"/>
    <mergeCell ref="A176:B176"/>
    <mergeCell ref="C176:E176"/>
    <mergeCell ref="A177:B177"/>
    <mergeCell ref="C177:E177"/>
    <mergeCell ref="A168:B168"/>
    <mergeCell ref="C168:E168"/>
    <mergeCell ref="A169:B169"/>
    <mergeCell ref="C169:E169"/>
    <mergeCell ref="A170:B170"/>
    <mergeCell ref="C170:E170"/>
    <mergeCell ref="A171:B171"/>
    <mergeCell ref="C171:E171"/>
    <mergeCell ref="A172:B172"/>
    <mergeCell ref="C172:E172"/>
    <mergeCell ref="A163:B163"/>
    <mergeCell ref="C163:E163"/>
    <mergeCell ref="A164:B164"/>
    <mergeCell ref="C164:E164"/>
    <mergeCell ref="A165:B165"/>
    <mergeCell ref="C165:E165"/>
    <mergeCell ref="A166:B166"/>
    <mergeCell ref="C166:E166"/>
    <mergeCell ref="A167:B167"/>
    <mergeCell ref="C167:E167"/>
    <mergeCell ref="A158:B158"/>
    <mergeCell ref="C158:E158"/>
    <mergeCell ref="A159:B159"/>
    <mergeCell ref="C159:E159"/>
    <mergeCell ref="A160:B160"/>
    <mergeCell ref="C160:E160"/>
    <mergeCell ref="A161:B161"/>
    <mergeCell ref="C161:E161"/>
    <mergeCell ref="A162:B162"/>
    <mergeCell ref="C162:E162"/>
    <mergeCell ref="A153:B153"/>
    <mergeCell ref="C153:E153"/>
    <mergeCell ref="A154:B154"/>
    <mergeCell ref="C154:E154"/>
    <mergeCell ref="A155:B155"/>
    <mergeCell ref="C155:E155"/>
    <mergeCell ref="A156:B156"/>
    <mergeCell ref="C156:E156"/>
    <mergeCell ref="A157:B157"/>
    <mergeCell ref="C157:E157"/>
    <mergeCell ref="A148:B148"/>
    <mergeCell ref="C148:E148"/>
    <mergeCell ref="A149:B149"/>
    <mergeCell ref="C149:E149"/>
    <mergeCell ref="A150:B150"/>
    <mergeCell ref="C150:E150"/>
    <mergeCell ref="A151:B151"/>
    <mergeCell ref="C151:E151"/>
    <mergeCell ref="A152:B152"/>
    <mergeCell ref="C152:E152"/>
    <mergeCell ref="A143:B143"/>
    <mergeCell ref="C143:E143"/>
    <mergeCell ref="A144:B144"/>
    <mergeCell ref="C144:E144"/>
    <mergeCell ref="A145:B145"/>
    <mergeCell ref="C145:E145"/>
    <mergeCell ref="A146:B146"/>
    <mergeCell ref="C146:E146"/>
    <mergeCell ref="A147:B147"/>
    <mergeCell ref="C147:E147"/>
    <mergeCell ref="A138:B138"/>
    <mergeCell ref="C138:E138"/>
    <mergeCell ref="A139:B139"/>
    <mergeCell ref="C139:E139"/>
    <mergeCell ref="A140:B140"/>
    <mergeCell ref="C140:E140"/>
    <mergeCell ref="A141:B141"/>
    <mergeCell ref="C141:E141"/>
    <mergeCell ref="A142:B142"/>
    <mergeCell ref="C142:E142"/>
    <mergeCell ref="A133:B133"/>
    <mergeCell ref="C133:E133"/>
    <mergeCell ref="A134:B134"/>
    <mergeCell ref="C134:E134"/>
    <mergeCell ref="A135:B135"/>
    <mergeCell ref="C135:E135"/>
    <mergeCell ref="A136:B136"/>
    <mergeCell ref="C136:E136"/>
    <mergeCell ref="A137:B137"/>
    <mergeCell ref="C137:E137"/>
    <mergeCell ref="A128:B128"/>
    <mergeCell ref="C128:E128"/>
    <mergeCell ref="A129:B129"/>
    <mergeCell ref="C129:E129"/>
    <mergeCell ref="A130:B130"/>
    <mergeCell ref="C130:E130"/>
    <mergeCell ref="A131:B131"/>
    <mergeCell ref="C131:E131"/>
    <mergeCell ref="A132:B132"/>
    <mergeCell ref="C132:E132"/>
    <mergeCell ref="A123:B123"/>
    <mergeCell ref="C123:E123"/>
    <mergeCell ref="A124:B124"/>
    <mergeCell ref="C124:E124"/>
    <mergeCell ref="A125:B125"/>
    <mergeCell ref="C125:E125"/>
    <mergeCell ref="A126:B126"/>
    <mergeCell ref="C126:E126"/>
    <mergeCell ref="A127:B127"/>
    <mergeCell ref="C127:E127"/>
    <mergeCell ref="A118:B118"/>
    <mergeCell ref="C118:E118"/>
    <mergeCell ref="A119:B119"/>
    <mergeCell ref="C119:E119"/>
    <mergeCell ref="A120:B120"/>
    <mergeCell ref="C120:E120"/>
    <mergeCell ref="A121:B121"/>
    <mergeCell ref="C121:E121"/>
    <mergeCell ref="A122:B122"/>
    <mergeCell ref="C122:E122"/>
    <mergeCell ref="A113:B113"/>
    <mergeCell ref="C113:E113"/>
    <mergeCell ref="A114:B114"/>
    <mergeCell ref="C114:E114"/>
    <mergeCell ref="A115:B115"/>
    <mergeCell ref="C115:E115"/>
    <mergeCell ref="A116:B116"/>
    <mergeCell ref="C116:E116"/>
    <mergeCell ref="A117:B117"/>
    <mergeCell ref="C117:E117"/>
    <mergeCell ref="A108:B108"/>
    <mergeCell ref="C108:E108"/>
    <mergeCell ref="A109:B109"/>
    <mergeCell ref="C109:E109"/>
    <mergeCell ref="A110:B110"/>
    <mergeCell ref="C110:E110"/>
    <mergeCell ref="A111:B111"/>
    <mergeCell ref="C111:E111"/>
    <mergeCell ref="A112:B112"/>
    <mergeCell ref="C112:E112"/>
    <mergeCell ref="A103:B103"/>
    <mergeCell ref="C103:E103"/>
    <mergeCell ref="A104:B104"/>
    <mergeCell ref="C104:E104"/>
    <mergeCell ref="A105:B105"/>
    <mergeCell ref="C105:E105"/>
    <mergeCell ref="A106:B106"/>
    <mergeCell ref="C106:E106"/>
    <mergeCell ref="A107:B107"/>
    <mergeCell ref="C107:E107"/>
    <mergeCell ref="A98:B98"/>
    <mergeCell ref="C98:E98"/>
    <mergeCell ref="A99:B99"/>
    <mergeCell ref="C99:E99"/>
    <mergeCell ref="A100:B100"/>
    <mergeCell ref="C100:E100"/>
    <mergeCell ref="A101:B101"/>
    <mergeCell ref="C101:E101"/>
    <mergeCell ref="A102:B102"/>
    <mergeCell ref="C102:E102"/>
    <mergeCell ref="A93:B93"/>
    <mergeCell ref="C93:E93"/>
    <mergeCell ref="A94:B94"/>
    <mergeCell ref="C94:E94"/>
    <mergeCell ref="A95:B95"/>
    <mergeCell ref="C95:E95"/>
    <mergeCell ref="A96:B96"/>
    <mergeCell ref="C96:E96"/>
    <mergeCell ref="A97:B97"/>
    <mergeCell ref="C97:E97"/>
    <mergeCell ref="A88:B88"/>
    <mergeCell ref="C88:E88"/>
    <mergeCell ref="A89:B89"/>
    <mergeCell ref="C89:E89"/>
    <mergeCell ref="A90:B90"/>
    <mergeCell ref="C90:E90"/>
    <mergeCell ref="A91:B91"/>
    <mergeCell ref="C91:E91"/>
    <mergeCell ref="A92:B92"/>
    <mergeCell ref="C92:E92"/>
    <mergeCell ref="A83:B83"/>
    <mergeCell ref="C83:E83"/>
    <mergeCell ref="A84:B84"/>
    <mergeCell ref="C84:E84"/>
    <mergeCell ref="A85:B85"/>
    <mergeCell ref="C85:E85"/>
    <mergeCell ref="A86:B86"/>
    <mergeCell ref="C86:E86"/>
    <mergeCell ref="A87:B87"/>
    <mergeCell ref="C87:E87"/>
    <mergeCell ref="A78:B78"/>
    <mergeCell ref="C78:E78"/>
    <mergeCell ref="A79:B79"/>
    <mergeCell ref="C79:E79"/>
    <mergeCell ref="A80:B80"/>
    <mergeCell ref="C80:E80"/>
    <mergeCell ref="A81:B81"/>
    <mergeCell ref="C81:E81"/>
    <mergeCell ref="A82:B82"/>
    <mergeCell ref="C82:E82"/>
    <mergeCell ref="A73:B73"/>
    <mergeCell ref="C73:E73"/>
    <mergeCell ref="A74:B74"/>
    <mergeCell ref="C74:E74"/>
    <mergeCell ref="A75:B75"/>
    <mergeCell ref="C75:E75"/>
    <mergeCell ref="A76:B76"/>
    <mergeCell ref="C76:E76"/>
    <mergeCell ref="A77:B77"/>
    <mergeCell ref="C77:E77"/>
    <mergeCell ref="A68:B68"/>
    <mergeCell ref="C68:E68"/>
    <mergeCell ref="A69:B69"/>
    <mergeCell ref="C69:E69"/>
    <mergeCell ref="A70:B70"/>
    <mergeCell ref="C70:E70"/>
    <mergeCell ref="A71:B71"/>
    <mergeCell ref="C71:E71"/>
    <mergeCell ref="A72:B72"/>
    <mergeCell ref="C72:E72"/>
    <mergeCell ref="A63:B63"/>
    <mergeCell ref="C63:E63"/>
    <mergeCell ref="A64:B64"/>
    <mergeCell ref="C64:E64"/>
    <mergeCell ref="A65:B65"/>
    <mergeCell ref="C65:E65"/>
    <mergeCell ref="A66:B66"/>
    <mergeCell ref="C66:E66"/>
    <mergeCell ref="A67:B67"/>
    <mergeCell ref="C67:E67"/>
    <mergeCell ref="A58:B58"/>
    <mergeCell ref="C58:E58"/>
    <mergeCell ref="A59:B59"/>
    <mergeCell ref="C59:E59"/>
    <mergeCell ref="A60:B60"/>
    <mergeCell ref="C60:E60"/>
    <mergeCell ref="A61:B61"/>
    <mergeCell ref="C61:E61"/>
    <mergeCell ref="A62:B62"/>
    <mergeCell ref="C62:E62"/>
    <mergeCell ref="A53:B53"/>
    <mergeCell ref="C53:E53"/>
    <mergeCell ref="A54:B54"/>
    <mergeCell ref="C54:E54"/>
    <mergeCell ref="A55:B55"/>
    <mergeCell ref="C55:E55"/>
    <mergeCell ref="A56:B56"/>
    <mergeCell ref="C56:E56"/>
    <mergeCell ref="A57:B57"/>
    <mergeCell ref="C57:E57"/>
    <mergeCell ref="A48:B48"/>
    <mergeCell ref="C48:E48"/>
    <mergeCell ref="A49:B49"/>
    <mergeCell ref="C49:E49"/>
    <mergeCell ref="A50:B50"/>
    <mergeCell ref="C50:E50"/>
    <mergeCell ref="A51:B51"/>
    <mergeCell ref="C51:E51"/>
    <mergeCell ref="A52:B52"/>
    <mergeCell ref="C52:E52"/>
    <mergeCell ref="A43:B43"/>
    <mergeCell ref="C43:E43"/>
    <mergeCell ref="A44:B44"/>
    <mergeCell ref="C44:E44"/>
    <mergeCell ref="A45:B45"/>
    <mergeCell ref="C45:E45"/>
    <mergeCell ref="A46:B46"/>
    <mergeCell ref="C46:E46"/>
    <mergeCell ref="A47:B47"/>
    <mergeCell ref="C47:E47"/>
    <mergeCell ref="A38:B38"/>
    <mergeCell ref="C38:E38"/>
    <mergeCell ref="A39:B39"/>
    <mergeCell ref="C39:E39"/>
    <mergeCell ref="A40:B40"/>
    <mergeCell ref="C40:E40"/>
    <mergeCell ref="A41:B41"/>
    <mergeCell ref="C41:E41"/>
    <mergeCell ref="A42:B42"/>
    <mergeCell ref="C42:E42"/>
    <mergeCell ref="A33:B33"/>
    <mergeCell ref="C33:E33"/>
    <mergeCell ref="A34:B34"/>
    <mergeCell ref="C34:E34"/>
    <mergeCell ref="A35:B35"/>
    <mergeCell ref="C35:E35"/>
    <mergeCell ref="A36:B36"/>
    <mergeCell ref="C36:E36"/>
    <mergeCell ref="A37:B37"/>
    <mergeCell ref="C37:E37"/>
    <mergeCell ref="A28:B28"/>
    <mergeCell ref="C28:E28"/>
    <mergeCell ref="A29:B29"/>
    <mergeCell ref="C29:E29"/>
    <mergeCell ref="A30:B30"/>
    <mergeCell ref="C30:E30"/>
    <mergeCell ref="A31:B31"/>
    <mergeCell ref="C31:E31"/>
    <mergeCell ref="A32:B32"/>
    <mergeCell ref="C32:E32"/>
    <mergeCell ref="A23:B23"/>
    <mergeCell ref="C23:E23"/>
    <mergeCell ref="A24:B24"/>
    <mergeCell ref="C24:E24"/>
    <mergeCell ref="A25:B25"/>
    <mergeCell ref="C25:E25"/>
    <mergeCell ref="A26:B26"/>
    <mergeCell ref="C26:E26"/>
    <mergeCell ref="A27:B27"/>
    <mergeCell ref="C27:E27"/>
    <mergeCell ref="A1:E1"/>
    <mergeCell ref="F1:I5"/>
    <mergeCell ref="J1:O1"/>
    <mergeCell ref="A2:E2"/>
    <mergeCell ref="J2:O5"/>
    <mergeCell ref="A3:E3"/>
    <mergeCell ref="A4:E4"/>
    <mergeCell ref="A5:E5"/>
    <mergeCell ref="A22:B22"/>
  </mergeCells>
  <pageMargins left="0.39370078740157483" right="0.39370078740157483" top="0.39370078740157483" bottom="0.39370078740157483" header="0" footer="0"/>
  <pageSetup paperSize="9" pageOrder="overThenDown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Шария Анастасия Игоревна</cp:lastModifiedBy>
  <dcterms:modified xsi:type="dcterms:W3CDTF">2024-01-11T07:48:34Z</dcterms:modified>
</cp:coreProperties>
</file>